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EstaPastaDeTrabalho"/>
  <mc:AlternateContent xmlns:mc="http://schemas.openxmlformats.org/markup-compatibility/2006">
    <mc:Choice Requires="x15">
      <x15ac:absPath xmlns:x15ac="http://schemas.microsoft.com/office/spreadsheetml/2010/11/ac" url="https://d.docs.live.net/ae8cce65533a5df3/Área de Trabalho/TRABALHOS RA QUALITY/4.Metalfam/6. Documentos em Revisão/Formulários/"/>
    </mc:Choice>
  </mc:AlternateContent>
  <xr:revisionPtr revIDLastSave="54" documentId="13_ncr:1_{97165342-80D2-4706-9049-DD3DB0E71B6A}" xr6:coauthVersionLast="47" xr6:coauthVersionMax="47" xr10:uidLastSave="{9B70FEC3-D319-4C53-80A5-FD2B9F796222}"/>
  <bookViews>
    <workbookView xWindow="-108" yWindow="-108" windowWidth="23256" windowHeight="12456" tabRatio="727" activeTab="2" xr2:uid="{00000000-000D-0000-FFFF-FFFF00000000}"/>
  </bookViews>
  <sheets>
    <sheet name="GERAÇÃO DE OP" sheetId="2" r:id="rId1"/>
    <sheet name="OP" sheetId="4" r:id="rId2"/>
    <sheet name="Como Preencher" sheetId="5" r:id="rId3"/>
    <sheet name="LISTAS" sheetId="3" state="hidden" r:id="rId4"/>
  </sheets>
  <definedNames>
    <definedName name="_xlnm.Print_Area" localSheetId="1">OP!$A$1:$CM$107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1" i="4" l="1"/>
  <c r="AV11" i="4"/>
  <c r="B11" i="4"/>
  <c r="BR11" i="4"/>
  <c r="B56" i="4" l="1"/>
  <c r="CC40" i="4" l="1"/>
  <c r="CC36" i="4"/>
  <c r="BA40" i="4"/>
  <c r="BA36" i="4"/>
  <c r="W40" i="4"/>
  <c r="W45" i="4"/>
  <c r="BT3" i="4"/>
  <c r="BJ3" i="4"/>
  <c r="W36" i="4"/>
  <c r="BX7" i="4"/>
  <c r="CI31" i="4"/>
  <c r="BV31" i="4"/>
  <c r="CB22" i="4" l="1"/>
  <c r="U26" i="4"/>
  <c r="AZ26" i="4"/>
  <c r="BI31" i="4"/>
  <c r="AW31" i="4"/>
  <c r="AL31" i="4"/>
  <c r="W31" i="4"/>
  <c r="K31" i="4"/>
  <c r="K22" i="4"/>
</calcChain>
</file>

<file path=xl/sharedStrings.xml><?xml version="1.0" encoding="utf-8"?>
<sst xmlns="http://schemas.openxmlformats.org/spreadsheetml/2006/main" count="161" uniqueCount="125">
  <si>
    <t>DATA</t>
  </si>
  <si>
    <t>CLIENTE</t>
  </si>
  <si>
    <t>QUANTIDADE</t>
  </si>
  <si>
    <t>PROCESSOS</t>
  </si>
  <si>
    <t>RESPONSÁVEL</t>
  </si>
  <si>
    <t>EMBALAGEM</t>
  </si>
  <si>
    <t>EXPEDIÇÃO</t>
  </si>
  <si>
    <t>TIPO DE EMBALAGEM</t>
  </si>
  <si>
    <t>PRAZO DE ENTREGA</t>
  </si>
  <si>
    <t>PEÇAS</t>
  </si>
  <si>
    <t>TIPO DE PEÇA</t>
  </si>
  <si>
    <t>GANCHEIRAS</t>
  </si>
  <si>
    <t>PALETE</t>
  </si>
  <si>
    <t>CAIXAS</t>
  </si>
  <si>
    <t>NENHUM</t>
  </si>
  <si>
    <t>NÃO</t>
  </si>
  <si>
    <t>SIM</t>
  </si>
  <si>
    <t>OBSERVAÇÕES</t>
  </si>
  <si>
    <t>JATEAMENTO</t>
  </si>
  <si>
    <t>ESCOLHA O PROCESSO</t>
  </si>
  <si>
    <t>CARRINHO</t>
  </si>
  <si>
    <t>RACK</t>
  </si>
  <si>
    <t>x</t>
  </si>
  <si>
    <t>REVISÃO PELA QUALIDADE</t>
  </si>
  <si>
    <t>ENTRADA NA EXPEDIÇÃO</t>
  </si>
  <si>
    <t>NF DE RETORNO/COBRANÇA/EMBALAGEM</t>
  </si>
  <si>
    <t>GRADES</t>
  </si>
  <si>
    <t>RACKS</t>
  </si>
  <si>
    <t>GANCHOS</t>
  </si>
  <si>
    <t>Nº NOTA FISCAL ENTRADA</t>
  </si>
  <si>
    <t>DATA NOTA FISCAL ENTRADA</t>
  </si>
  <si>
    <t>LIBERADA</t>
  </si>
  <si>
    <t>CONFERÊNCIA DE</t>
  </si>
  <si>
    <t>RETRABALHO</t>
  </si>
  <si>
    <t>[      ]</t>
  </si>
  <si>
    <t>JATEAMENTO + ÓLEO</t>
  </si>
  <si>
    <t>[reservado 1]</t>
  </si>
  <si>
    <t>[reservado 2]</t>
  </si>
  <si>
    <t>ATENÇÃO!!</t>
  </si>
  <si>
    <t>JÚLIO</t>
  </si>
  <si>
    <t>WESLEY</t>
  </si>
  <si>
    <t>RESPONSÁVEL PELA EXPEDIÇÃO DA METALFAM</t>
  </si>
  <si>
    <t>PESO TOTAL PELA NOTA FISCAL</t>
  </si>
  <si>
    <t>PESO TOTAL REAL/FÍSICO</t>
  </si>
  <si>
    <t>/</t>
  </si>
  <si>
    <t>KG</t>
  </si>
  <si>
    <t>QTDE DE EMBALAGEM</t>
  </si>
  <si>
    <t>QTDE DE LOTE</t>
  </si>
  <si>
    <t>QTDE PELA NOTA FISCAL</t>
  </si>
  <si>
    <t>QTDE REAL/FÍSICA</t>
  </si>
  <si>
    <t>IVAN</t>
  </si>
  <si>
    <t>JÚNIOR</t>
  </si>
  <si>
    <t>Nº PLACA IDENTIFICAÇÃO</t>
  </si>
  <si>
    <t>PIRÓLISE + ÁCIDO/LAVAGEM + ÓLEO</t>
  </si>
  <si>
    <t>PIRÓLISE + ÁCIDO/LAVAGEM</t>
  </si>
  <si>
    <t>ALCALINO/LAVAGEM</t>
  </si>
  <si>
    <t>SOLVENTE/LAVAGEM</t>
  </si>
  <si>
    <t>PIRÓLISE + JATEAMENTO</t>
  </si>
  <si>
    <t>SERRALHERIA</t>
  </si>
  <si>
    <t>INFORMAÇÕES DO CLIENTE / NOTA FISCAL</t>
  </si>
  <si>
    <t>OPERADOR</t>
  </si>
  <si>
    <t>INÍCIO DO SERVIÇO</t>
  </si>
  <si>
    <t>OPERAÇÃO</t>
  </si>
  <si>
    <t xml:space="preserve"> ⬇</t>
  </si>
  <si>
    <t>PIRÓLISE + ÁGUA</t>
  </si>
  <si>
    <t>PERSONALIZADO</t>
  </si>
  <si>
    <t>Substitua o nome do colaborador que saiu pelo nome que está entrando agora.
Caso necessite adicionar mais nomes, siga a sequência numérica.</t>
  </si>
  <si>
    <t>4ª Grupo de Processos</t>
  </si>
  <si>
    <t>Senha:</t>
  </si>
  <si>
    <t>Ocultação e Proteção</t>
  </si>
  <si>
    <t>Existe uma maneira de combinar as duas funcionalidades do Excel: Ocultar a fórmula e Proteger a planilha.</t>
  </si>
  <si>
    <t>A ocultação da fórmula e a proteção contra deleção são dois recursos diferentes que funcionam em conjunto.</t>
  </si>
  <si>
    <t>1. Como Ocultar a Fórmula (Visão)</t>
  </si>
  <si>
    <t>Quando uma célula está oculta, a fórmula continua funcionando, mas não será exibida na barra de fórmulas quando a célula for clicada.</t>
  </si>
  <si>
    <t>Passos:</t>
  </si>
  <si>
    <t>1. Selecione a célula (ou o intervalo de células) que contém a fórmula que você deseja ocultar.</t>
  </si>
  <si>
    <t>2. Clique com o botão direito do mouse e selecione Formatar Células.</t>
  </si>
  <si>
    <t>3. Vá para a guia Proteção.</t>
  </si>
  <si>
    <t>4. Marque a caixa de seleção Ocultas.</t>
  </si>
  <si>
    <t>5. Clique em OK.</t>
  </si>
  <si>
    <r>
      <rPr>
        <b/>
        <sz val="11"/>
        <color theme="1"/>
        <rFont val="Calibri"/>
        <family val="2"/>
        <scheme val="minor"/>
      </rPr>
      <t>Atenção:</t>
    </r>
    <r>
      <rPr>
        <sz val="11"/>
        <color theme="1"/>
        <rFont val="Calibri"/>
        <family val="2"/>
        <scheme val="minor"/>
      </rPr>
      <t xml:space="preserve"> Este passo por si só não faz nada. Ele apenas prepara a célula para ser ocultada. A ação de ocultar só é ativada no próximo passo.</t>
    </r>
  </si>
  <si>
    <t>2. Como Proteger a Fórmula (Deleção e Edição)</t>
  </si>
  <si>
    <t>A proteção da planilha é o que efetivamente ativa a ocultação das fórmulas e, mais importante, impede que elas sejam alteradas ou deletadas.</t>
  </si>
  <si>
    <t>1. Após ter ocultado as células, vá para a guia Revisão no menu principal do Excel.</t>
  </si>
  <si>
    <t>2. Clique em Proteger Planilha.</t>
  </si>
  <si>
    <t>3. Nesta janela, você pode deixar as opções padrão (que incluem "Selecionar células bloqueadas" e "Selecionar células desbloqueadas") ou personalizá-las.</t>
  </si>
  <si>
    <r>
      <t xml:space="preserve">4. </t>
    </r>
    <r>
      <rPr>
        <b/>
        <sz val="11"/>
        <color theme="1"/>
        <rFont val="Calibri"/>
        <family val="2"/>
        <scheme val="minor"/>
      </rPr>
      <t>Opcional:</t>
    </r>
    <r>
      <rPr>
        <sz val="11"/>
        <color theme="1"/>
        <rFont val="Calibri"/>
        <family val="2"/>
        <scheme val="minor"/>
      </rPr>
      <t xml:space="preserve"> Digite uma senha para desproteger a planilha. Isso garante que somente você possa fazer alterações.</t>
    </r>
  </si>
  <si>
    <t>PIRÓLISE + JATEAMENTO + ÓLEO</t>
  </si>
  <si>
    <t>RESPONSÁVEL PELA RETIRADA DA MERCADORIA DO CLIENTE
(quando Romaneio)</t>
  </si>
  <si>
    <t>F01 ORDEM DE PRODUÇÃO</t>
  </si>
  <si>
    <t>1ª Grupo</t>
  </si>
  <si>
    <t>de Processos</t>
  </si>
  <si>
    <t>2ª Grupo</t>
  </si>
  <si>
    <t>3ª Grupo</t>
  </si>
  <si>
    <t>Nº DA OP / LOTE</t>
  </si>
  <si>
    <t>OP CRIADA POR</t>
  </si>
  <si>
    <t>NOTA:   Havendo RETRABALHO, anexar nesta OP a OP DE RETRABALHO/REPROCESSO</t>
  </si>
  <si>
    <t>Nº DA OP</t>
  </si>
  <si>
    <t>NOME DO CRIADOR DA OP</t>
  </si>
  <si>
    <t>MARQUE APENAS UM "x" POR GRUPO</t>
  </si>
  <si>
    <t>COMO PREENCHER ESTA ORDEM DE PRODUÇÃO</t>
  </si>
  <si>
    <t>Tudo o que for digitado nos campos da Aba "GERAÇÃO DE OP" vai aparecer na Aba "OP".</t>
  </si>
  <si>
    <t>CAMPOS</t>
  </si>
  <si>
    <t>Digite o nº gerado da OP.</t>
  </si>
  <si>
    <t>Caso o nome não esteja dentro da seleção, acrescente-o na relação mais abaixo.</t>
  </si>
  <si>
    <t>Campo de seleção: Escolha o nome do colaborador que está criando a OP.</t>
  </si>
  <si>
    <t>4, 5, 6</t>
  </si>
  <si>
    <t>Digite a quantidade que aparece na Nota Fiscal do Cliente.</t>
  </si>
  <si>
    <t>Digite a quantidade de lotes (se houver).</t>
  </si>
  <si>
    <t>Com a Nota Fiscal do Cliente nas mãos, digite seu nome (razão social), número e data de emissão.</t>
  </si>
  <si>
    <t>Digite a data que o material estará pronto para retirada pelo Cliente.</t>
  </si>
  <si>
    <t>Célula de seleção: Escolha o tipo de peça.</t>
  </si>
  <si>
    <t>Digite o nº da placa metálica de identificação que será presa ao material (se houver).</t>
  </si>
  <si>
    <t>Digite o peso que aparece na Nota Fiscal do Cliente.</t>
  </si>
  <si>
    <t>Havendo divergência no peso físico, digite o peso real.</t>
  </si>
  <si>
    <t>Havendo divergência na quantidade física, digite a quantidade real.</t>
  </si>
  <si>
    <t>Digite a quantidade de embalagem (se houver).</t>
  </si>
  <si>
    <t>Célula de seleção: Escolha o tipo de embalagem (se houver).</t>
  </si>
  <si>
    <t>Assinale com um "x" o Processo pretendido.</t>
  </si>
  <si>
    <t>Por segurança, só é possível assinalar um Processo por Grupo.</t>
  </si>
  <si>
    <t>Quando o Processo "Serralheria" é assinalado, um campo adicional surge na Aba "OP".</t>
  </si>
  <si>
    <t>Entendendo onde cada Processo vai aparecer na Aba "OP".</t>
  </si>
  <si>
    <t>ordemdeprodução</t>
  </si>
  <si>
    <t>PIRÓLISE + ÁGUA + SERRALHERIA + SELAGEM</t>
  </si>
  <si>
    <t>Código: F01
Revisão: 10
Emissão: 13/10/2025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</si>
</sst>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name val="Calibri"/>
      <family val="2"/>
      <scheme val="minor"/>
    </font>
    <font>
      <sz val="7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66FF"/>
        <bgColor indexed="64"/>
      </patternFill>
    </fill>
    <fill>
      <patternFill patternType="lightGray"/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556B2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/>
      <top/>
      <bottom/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/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/>
  </cellStyleXfs>
  <cellXfs count="30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6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quotePrefix="1"/>
    <xf numFmtId="0" fontId="18" fillId="3" borderId="1" xfId="0" applyFont="1" applyFill="1" applyBorder="1"/>
    <xf numFmtId="0" fontId="0" fillId="2" borderId="12" xfId="0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0" fillId="2" borderId="0" xfId="0" applyFill="1" applyAlignment="1">
      <alignment wrapText="1"/>
    </xf>
    <xf numFmtId="0" fontId="18" fillId="2" borderId="0" xfId="0" applyFont="1" applyFill="1" applyAlignment="1">
      <alignment vertical="center"/>
    </xf>
    <xf numFmtId="0" fontId="10" fillId="0" borderId="0" xfId="0" applyFont="1"/>
    <xf numFmtId="0" fontId="22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0" fontId="22" fillId="2" borderId="0" xfId="0" applyFont="1" applyFill="1" applyAlignment="1">
      <alignment horizontal="right" vertical="center"/>
    </xf>
    <xf numFmtId="0" fontId="0" fillId="2" borderId="23" xfId="0" applyFill="1" applyBorder="1"/>
    <xf numFmtId="0" fontId="11" fillId="2" borderId="23" xfId="0" applyFont="1" applyFill="1" applyBorder="1" applyAlignment="1">
      <alignment horizontal="center"/>
    </xf>
    <xf numFmtId="0" fontId="14" fillId="2" borderId="23" xfId="0" applyFont="1" applyFill="1" applyBorder="1" applyAlignment="1">
      <alignment horizont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/>
    <xf numFmtId="0" fontId="0" fillId="2" borderId="16" xfId="0" applyFill="1" applyBorder="1"/>
    <xf numFmtId="0" fontId="0" fillId="2" borderId="18" xfId="0" applyFill="1" applyBorder="1"/>
    <xf numFmtId="0" fontId="24" fillId="2" borderId="0" xfId="0" applyFont="1" applyFill="1"/>
    <xf numFmtId="0" fontId="13" fillId="2" borderId="0" xfId="0" applyFont="1" applyFill="1"/>
    <xf numFmtId="0" fontId="0" fillId="2" borderId="15" xfId="0" applyFill="1" applyBorder="1" applyAlignment="1">
      <alignment horizontal="left" vertical="center" wrapText="1"/>
    </xf>
    <xf numFmtId="0" fontId="0" fillId="2" borderId="16" xfId="0" applyFill="1" applyBorder="1" applyAlignment="1">
      <alignment horizontal="left" vertical="center" wrapText="1"/>
    </xf>
    <xf numFmtId="0" fontId="0" fillId="2" borderId="17" xfId="0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2" borderId="20" xfId="0" applyFill="1" applyBorder="1" applyAlignment="1">
      <alignment horizontal="left" vertical="center" wrapText="1"/>
    </xf>
    <xf numFmtId="0" fontId="11" fillId="2" borderId="21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6" borderId="2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9" fillId="12" borderId="2" xfId="0" applyFont="1" applyFill="1" applyBorder="1" applyAlignment="1">
      <alignment horizontal="center" vertical="center"/>
    </xf>
    <xf numFmtId="0" fontId="19" fillId="12" borderId="3" xfId="0" applyFont="1" applyFill="1" applyBorder="1" applyAlignment="1">
      <alignment horizontal="center" vertical="center"/>
    </xf>
    <xf numFmtId="0" fontId="19" fillId="12" borderId="4" xfId="0" applyFont="1" applyFill="1" applyBorder="1" applyAlignment="1">
      <alignment horizontal="center" vertical="center"/>
    </xf>
    <xf numFmtId="0" fontId="19" fillId="9" borderId="2" xfId="0" applyFont="1" applyFill="1" applyBorder="1" applyAlignment="1">
      <alignment horizontal="center" vertical="center"/>
    </xf>
    <xf numFmtId="0" fontId="19" fillId="9" borderId="3" xfId="0" applyFont="1" applyFill="1" applyBorder="1" applyAlignment="1">
      <alignment horizontal="center" vertical="center"/>
    </xf>
    <xf numFmtId="0" fontId="19" fillId="9" borderId="4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25" xfId="0" applyFill="1" applyBorder="1" applyAlignment="1">
      <alignment horizontal="center"/>
    </xf>
    <xf numFmtId="0" fontId="19" fillId="10" borderId="2" xfId="0" applyFont="1" applyFill="1" applyBorder="1" applyAlignment="1">
      <alignment horizontal="center" vertical="center"/>
    </xf>
    <xf numFmtId="0" fontId="19" fillId="10" borderId="3" xfId="0" applyFont="1" applyFill="1" applyBorder="1" applyAlignment="1">
      <alignment horizontal="center" vertical="center"/>
    </xf>
    <xf numFmtId="0" fontId="19" fillId="10" borderId="4" xfId="0" applyFont="1" applyFill="1" applyBorder="1" applyAlignment="1">
      <alignment horizontal="center" vertical="center"/>
    </xf>
    <xf numFmtId="0" fontId="19" fillId="16" borderId="2" xfId="0" applyFont="1" applyFill="1" applyBorder="1" applyAlignment="1">
      <alignment horizontal="center" vertical="center"/>
    </xf>
    <xf numFmtId="0" fontId="19" fillId="16" borderId="3" xfId="0" applyFont="1" applyFill="1" applyBorder="1" applyAlignment="1">
      <alignment horizontal="center" vertical="center"/>
    </xf>
    <xf numFmtId="0" fontId="19" fillId="16" borderId="4" xfId="0" applyFont="1" applyFill="1" applyBorder="1" applyAlignment="1">
      <alignment horizontal="center" vertical="center"/>
    </xf>
    <xf numFmtId="0" fontId="19" fillId="14" borderId="2" xfId="0" applyFont="1" applyFill="1" applyBorder="1" applyAlignment="1">
      <alignment horizontal="center" vertical="center"/>
    </xf>
    <xf numFmtId="0" fontId="19" fillId="14" borderId="3" xfId="0" applyFont="1" applyFill="1" applyBorder="1" applyAlignment="1">
      <alignment horizontal="center" vertical="center"/>
    </xf>
    <xf numFmtId="0" fontId="19" fillId="14" borderId="4" xfId="0" applyFont="1" applyFill="1" applyBorder="1" applyAlignment="1">
      <alignment horizontal="center" vertical="center"/>
    </xf>
    <xf numFmtId="0" fontId="20" fillId="15" borderId="2" xfId="0" applyFont="1" applyFill="1" applyBorder="1" applyAlignment="1">
      <alignment horizontal="center" vertical="center"/>
    </xf>
    <xf numFmtId="0" fontId="20" fillId="15" borderId="3" xfId="0" applyFont="1" applyFill="1" applyBorder="1" applyAlignment="1">
      <alignment horizontal="center" vertical="center"/>
    </xf>
    <xf numFmtId="0" fontId="20" fillId="15" borderId="4" xfId="0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/>
    </xf>
    <xf numFmtId="0" fontId="23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11" borderId="2" xfId="0" applyFont="1" applyFill="1" applyBorder="1" applyAlignment="1">
      <alignment horizontal="center" vertical="center"/>
    </xf>
    <xf numFmtId="0" fontId="9" fillId="11" borderId="3" xfId="0" applyFont="1" applyFill="1" applyBorder="1" applyAlignment="1">
      <alignment horizontal="center" vertical="center"/>
    </xf>
    <xf numFmtId="0" fontId="9" fillId="11" borderId="4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/>
    </xf>
    <xf numFmtId="0" fontId="19" fillId="8" borderId="4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6" fillId="0" borderId="9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left" vertical="center"/>
      <protection locked="0"/>
    </xf>
    <xf numFmtId="0" fontId="6" fillId="0" borderId="10" xfId="0" applyFont="1" applyBorder="1" applyAlignment="1" applyProtection="1">
      <alignment horizontal="left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6" fillId="0" borderId="12" xfId="0" applyFont="1" applyBorder="1" applyAlignment="1" applyProtection="1">
      <alignment horizontal="left" vertical="center"/>
      <protection locked="0"/>
    </xf>
    <xf numFmtId="0" fontId="17" fillId="2" borderId="0" xfId="0" applyFont="1" applyFill="1" applyAlignment="1" applyProtection="1">
      <alignment horizontal="center" vertical="center" wrapText="1"/>
      <protection hidden="1"/>
    </xf>
    <xf numFmtId="0" fontId="21" fillId="2" borderId="0" xfId="0" applyFont="1" applyFill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3" fillId="3" borderId="10" xfId="0" applyFont="1" applyFill="1" applyBorder="1" applyAlignment="1" applyProtection="1">
      <alignment horizontal="center" vertical="center"/>
      <protection hidden="1"/>
    </xf>
    <xf numFmtId="0" fontId="3" fillId="3" borderId="8" xfId="0" applyFont="1" applyFill="1" applyBorder="1" applyAlignment="1" applyProtection="1">
      <alignment horizontal="center" vertical="center"/>
      <protection hidden="1"/>
    </xf>
    <xf numFmtId="0" fontId="3" fillId="3" borderId="12" xfId="0" applyFont="1" applyFill="1" applyBorder="1" applyAlignment="1" applyProtection="1">
      <alignment horizontal="center" vertical="center"/>
      <protection hidden="1"/>
    </xf>
    <xf numFmtId="0" fontId="1" fillId="0" borderId="7" xfId="0" applyFont="1" applyBorder="1" applyAlignment="1" applyProtection="1">
      <alignment horizontal="center" vertical="center"/>
      <protection hidden="1"/>
    </xf>
    <xf numFmtId="0" fontId="1" fillId="0" borderId="6" xfId="0" applyFont="1" applyBorder="1" applyAlignment="1" applyProtection="1">
      <alignment horizontal="center" vertical="center"/>
      <protection hidden="1"/>
    </xf>
    <xf numFmtId="0" fontId="1" fillId="0" borderId="11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5" xfId="0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0" borderId="12" xfId="0" applyFont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0" fillId="2" borderId="9" xfId="0" applyFill="1" applyBorder="1" applyAlignment="1" applyProtection="1">
      <alignment horizontal="center"/>
      <protection hidden="1"/>
    </xf>
    <xf numFmtId="14" fontId="2" fillId="0" borderId="7" xfId="0" applyNumberFormat="1" applyFont="1" applyBorder="1" applyAlignment="1" applyProtection="1">
      <alignment horizontal="center" vertical="center"/>
      <protection hidden="1"/>
    </xf>
    <xf numFmtId="14" fontId="2" fillId="0" borderId="6" xfId="0" applyNumberFormat="1" applyFont="1" applyBorder="1" applyAlignment="1" applyProtection="1">
      <alignment horizontal="center" vertical="center"/>
      <protection hidden="1"/>
    </xf>
    <xf numFmtId="14" fontId="2" fillId="0" borderId="11" xfId="0" applyNumberFormat="1" applyFont="1" applyBorder="1" applyAlignment="1" applyProtection="1">
      <alignment horizontal="center" vertical="center"/>
      <protection hidden="1"/>
    </xf>
    <xf numFmtId="14" fontId="2" fillId="0" borderId="9" xfId="0" applyNumberFormat="1" applyFont="1" applyBorder="1" applyAlignment="1" applyProtection="1">
      <alignment horizontal="center" vertical="center"/>
      <protection hidden="1"/>
    </xf>
    <xf numFmtId="14" fontId="2" fillId="0" borderId="0" xfId="0" applyNumberFormat="1" applyFont="1" applyAlignment="1" applyProtection="1">
      <alignment horizontal="center" vertical="center"/>
      <protection hidden="1"/>
    </xf>
    <xf numFmtId="14" fontId="2" fillId="0" borderId="5" xfId="0" applyNumberFormat="1" applyFont="1" applyBorder="1" applyAlignment="1" applyProtection="1">
      <alignment horizontal="center" vertical="center"/>
      <protection hidden="1"/>
    </xf>
    <xf numFmtId="14" fontId="2" fillId="0" borderId="10" xfId="0" applyNumberFormat="1" applyFont="1" applyBorder="1" applyAlignment="1" applyProtection="1">
      <alignment horizontal="center" vertical="center"/>
      <protection hidden="1"/>
    </xf>
    <xf numFmtId="14" fontId="2" fillId="0" borderId="8" xfId="0" applyNumberFormat="1" applyFont="1" applyBorder="1" applyAlignment="1" applyProtection="1">
      <alignment horizontal="center" vertical="center"/>
      <protection hidden="1"/>
    </xf>
    <xf numFmtId="14" fontId="2" fillId="0" borderId="12" xfId="0" applyNumberFormat="1" applyFont="1" applyBorder="1" applyAlignment="1" applyProtection="1">
      <alignment horizontal="center" vertical="center"/>
      <protection hidden="1"/>
    </xf>
    <xf numFmtId="0" fontId="0" fillId="2" borderId="8" xfId="0" applyFill="1" applyBorder="1" applyAlignment="1" applyProtection="1">
      <alignment horizontal="center"/>
      <protection hidden="1"/>
    </xf>
    <xf numFmtId="0" fontId="6" fillId="2" borderId="0" xfId="0" applyFont="1" applyFill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7" borderId="7" xfId="0" applyFont="1" applyFill="1" applyBorder="1" applyAlignment="1" applyProtection="1">
      <alignment horizontal="center" vertical="center"/>
      <protection hidden="1"/>
    </xf>
    <xf numFmtId="0" fontId="4" fillId="7" borderId="6" xfId="0" applyFont="1" applyFill="1" applyBorder="1" applyAlignment="1" applyProtection="1">
      <alignment horizontal="center" vertical="center"/>
      <protection hidden="1"/>
    </xf>
    <xf numFmtId="0" fontId="4" fillId="7" borderId="11" xfId="0" applyFont="1" applyFill="1" applyBorder="1" applyAlignment="1" applyProtection="1">
      <alignment horizontal="center" vertical="center"/>
      <protection hidden="1"/>
    </xf>
    <xf numFmtId="0" fontId="4" fillId="7" borderId="9" xfId="0" applyFont="1" applyFill="1" applyBorder="1" applyAlignment="1" applyProtection="1">
      <alignment horizontal="center" vertical="center"/>
      <protection hidden="1"/>
    </xf>
    <xf numFmtId="0" fontId="4" fillId="7" borderId="0" xfId="0" applyFont="1" applyFill="1" applyAlignment="1" applyProtection="1">
      <alignment horizontal="center" vertical="center"/>
      <protection hidden="1"/>
    </xf>
    <xf numFmtId="0" fontId="4" fillId="7" borderId="5" xfId="0" applyFont="1" applyFill="1" applyBorder="1" applyAlignment="1" applyProtection="1">
      <alignment horizontal="center" vertical="center"/>
      <protection hidden="1"/>
    </xf>
    <xf numFmtId="0" fontId="4" fillId="7" borderId="10" xfId="0" applyFont="1" applyFill="1" applyBorder="1" applyAlignment="1" applyProtection="1">
      <alignment horizontal="center" vertical="center"/>
      <protection hidden="1"/>
    </xf>
    <xf numFmtId="0" fontId="4" fillId="7" borderId="8" xfId="0" applyFont="1" applyFill="1" applyBorder="1" applyAlignment="1" applyProtection="1">
      <alignment horizontal="center" vertical="center"/>
      <protection hidden="1"/>
    </xf>
    <xf numFmtId="0" fontId="4" fillId="7" borderId="12" xfId="0" applyFont="1" applyFill="1" applyBorder="1" applyAlignment="1" applyProtection="1">
      <alignment horizontal="center" vertical="center"/>
      <protection hidden="1"/>
    </xf>
    <xf numFmtId="0" fontId="2" fillId="3" borderId="7" xfId="0" applyFont="1" applyFill="1" applyBorder="1" applyAlignment="1" applyProtection="1">
      <alignment horizontal="center" vertical="center"/>
      <protection hidden="1"/>
    </xf>
    <xf numFmtId="0" fontId="2" fillId="3" borderId="6" xfId="0" applyFont="1" applyFill="1" applyBorder="1" applyAlignment="1" applyProtection="1">
      <alignment horizontal="center" vertical="center"/>
      <protection hidden="1"/>
    </xf>
    <xf numFmtId="0" fontId="2" fillId="3" borderId="11" xfId="0" applyFont="1" applyFill="1" applyBorder="1" applyAlignment="1" applyProtection="1">
      <alignment horizontal="center" vertical="center"/>
      <protection hidden="1"/>
    </xf>
    <xf numFmtId="0" fontId="2" fillId="3" borderId="10" xfId="0" applyFont="1" applyFill="1" applyBorder="1" applyAlignment="1" applyProtection="1">
      <alignment horizontal="center" vertical="center"/>
      <protection hidden="1"/>
    </xf>
    <xf numFmtId="0" fontId="2" fillId="3" borderId="8" xfId="0" applyFont="1" applyFill="1" applyBorder="1" applyAlignment="1" applyProtection="1">
      <alignment horizontal="center" vertical="center"/>
      <protection hidden="1"/>
    </xf>
    <xf numFmtId="0" fontId="2" fillId="3" borderId="12" xfId="0" applyFont="1" applyFill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11" xfId="0" applyFont="1" applyBorder="1" applyAlignment="1" applyProtection="1">
      <alignment horizontal="center"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 vertical="center"/>
      <protection hidden="1"/>
    </xf>
    <xf numFmtId="0" fontId="5" fillId="0" borderId="8" xfId="0" applyFont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15" fillId="2" borderId="6" xfId="0" applyFont="1" applyFill="1" applyBorder="1" applyAlignment="1" applyProtection="1">
      <alignment horizontal="center" vertical="center" wrapText="1"/>
      <protection hidden="1"/>
    </xf>
    <xf numFmtId="0" fontId="15" fillId="2" borderId="0" xfId="0" applyFont="1" applyFill="1" applyAlignment="1" applyProtection="1">
      <alignment horizontal="center" vertical="center" wrapText="1"/>
      <protection hidden="1"/>
    </xf>
    <xf numFmtId="0" fontId="15" fillId="2" borderId="8" xfId="0" applyFont="1" applyFill="1" applyBorder="1" applyAlignment="1" applyProtection="1">
      <alignment horizontal="center" vertical="center" wrapText="1"/>
      <protection hidden="1"/>
    </xf>
    <xf numFmtId="0" fontId="2" fillId="3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0" fillId="2" borderId="6" xfId="0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1" xfId="0" applyFont="1" applyBorder="1" applyAlignment="1" applyProtection="1">
      <alignment horizontal="left" vertical="center"/>
      <protection locked="0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0" fillId="2" borderId="1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0" borderId="7" xfId="0" applyFont="1" applyBorder="1" applyAlignment="1" applyProtection="1">
      <alignment horizontal="center"/>
      <protection hidden="1"/>
    </xf>
    <xf numFmtId="0" fontId="5" fillId="0" borderId="6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5" fillId="0" borderId="5" xfId="0" applyFont="1" applyBorder="1" applyAlignment="1" applyProtection="1">
      <alignment horizontal="center"/>
      <protection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8" xfId="0" applyFont="1" applyBorder="1" applyAlignment="1" applyProtection="1">
      <alignment horizontal="center"/>
      <protection hidden="1"/>
    </xf>
    <xf numFmtId="0" fontId="5" fillId="0" borderId="12" xfId="0" applyFont="1" applyBorder="1" applyAlignment="1" applyProtection="1">
      <alignment horizontal="center"/>
      <protection hidden="1"/>
    </xf>
    <xf numFmtId="0" fontId="0" fillId="2" borderId="7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3" borderId="9" xfId="0" applyFont="1" applyFill="1" applyBorder="1" applyAlignment="1" applyProtection="1">
      <alignment horizontal="center" vertical="center"/>
      <protection hidden="1"/>
    </xf>
    <xf numFmtId="0" fontId="2" fillId="3" borderId="0" xfId="0" applyFont="1" applyFill="1" applyAlignment="1" applyProtection="1">
      <alignment horizontal="center" vertical="center"/>
      <protection hidden="1"/>
    </xf>
    <xf numFmtId="0" fontId="2" fillId="3" borderId="5" xfId="0" applyFont="1" applyFill="1" applyBorder="1" applyAlignment="1" applyProtection="1">
      <alignment horizontal="center" vertical="center"/>
      <protection hidden="1"/>
    </xf>
    <xf numFmtId="0" fontId="2" fillId="2" borderId="9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11" xfId="0" applyFont="1" applyFill="1" applyBorder="1" applyAlignment="1" applyProtection="1">
      <alignment horizontal="center" vertical="center"/>
      <protection hidden="1"/>
    </xf>
    <xf numFmtId="0" fontId="5" fillId="2" borderId="9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10" xfId="0" applyFont="1" applyFill="1" applyBorder="1" applyAlignment="1" applyProtection="1">
      <alignment horizontal="center" vertical="center"/>
      <protection hidden="1"/>
    </xf>
    <xf numFmtId="0" fontId="5" fillId="2" borderId="12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3" xfId="0" applyBorder="1" applyAlignment="1" applyProtection="1">
      <alignment horizontal="center"/>
      <protection hidden="1"/>
    </xf>
    <xf numFmtId="0" fontId="5" fillId="2" borderId="6" xfId="0" applyFont="1" applyFill="1" applyBorder="1" applyAlignment="1" applyProtection="1">
      <alignment horizontal="center" vertical="center" wrapText="1"/>
      <protection hidden="1"/>
    </xf>
    <xf numFmtId="0" fontId="5" fillId="2" borderId="0" xfId="0" applyFont="1" applyFill="1" applyAlignment="1" applyProtection="1">
      <alignment horizontal="center" vertical="center" wrapText="1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2" borderId="7" xfId="0" applyFont="1" applyFill="1" applyBorder="1" applyAlignment="1" applyProtection="1">
      <alignment horizontal="center" vertical="center"/>
      <protection hidden="1"/>
    </xf>
    <xf numFmtId="0" fontId="7" fillId="2" borderId="11" xfId="0" applyFont="1" applyFill="1" applyBorder="1" applyAlignment="1" applyProtection="1">
      <alignment horizontal="center" vertical="center"/>
      <protection hidden="1"/>
    </xf>
    <xf numFmtId="0" fontId="7" fillId="2" borderId="9" xfId="0" applyFont="1" applyFill="1" applyBorder="1" applyAlignment="1" applyProtection="1">
      <alignment horizontal="center" vertical="center"/>
      <protection hidden="1"/>
    </xf>
    <xf numFmtId="0" fontId="7" fillId="2" borderId="5" xfId="0" applyFont="1" applyFill="1" applyBorder="1" applyAlignment="1" applyProtection="1">
      <alignment horizontal="center" vertical="center"/>
      <protection hidden="1"/>
    </xf>
    <xf numFmtId="0" fontId="7" fillId="2" borderId="10" xfId="0" applyFont="1" applyFill="1" applyBorder="1" applyAlignment="1" applyProtection="1">
      <alignment horizontal="center" vertical="center"/>
      <protection hidden="1"/>
    </xf>
    <xf numFmtId="0" fontId="7" fillId="2" borderId="12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2" fillId="2" borderId="5" xfId="0" applyFont="1" applyFill="1" applyBorder="1" applyAlignment="1" applyProtection="1">
      <alignment horizontal="center" vertical="center"/>
      <protection hidden="1"/>
    </xf>
    <xf numFmtId="0" fontId="2" fillId="2" borderId="8" xfId="0" applyFont="1" applyFill="1" applyBorder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16" fillId="0" borderId="11" xfId="0" applyFont="1" applyBorder="1" applyAlignment="1" applyProtection="1">
      <alignment horizontal="center" vertical="center"/>
      <protection hidden="1"/>
    </xf>
    <xf numFmtId="0" fontId="16" fillId="0" borderId="9" xfId="0" applyFont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16" fillId="0" borderId="5" xfId="0" applyFont="1" applyBorder="1" applyAlignment="1" applyProtection="1">
      <alignment horizontal="center" vertical="center"/>
      <protection hidden="1"/>
    </xf>
    <xf numFmtId="0" fontId="16" fillId="0" borderId="10" xfId="0" applyFont="1" applyBorder="1" applyAlignment="1" applyProtection="1">
      <alignment horizontal="center" vertical="center"/>
      <protection hidden="1"/>
    </xf>
    <xf numFmtId="0" fontId="16" fillId="0" borderId="8" xfId="0" applyFont="1" applyBorder="1" applyAlignment="1" applyProtection="1">
      <alignment horizontal="center" vertical="center"/>
      <protection hidden="1"/>
    </xf>
    <xf numFmtId="0" fontId="16" fillId="0" borderId="12" xfId="0" applyFont="1" applyBorder="1" applyAlignment="1" applyProtection="1">
      <alignment horizontal="center" vertical="center"/>
      <protection hidden="1"/>
    </xf>
    <xf numFmtId="0" fontId="2" fillId="0" borderId="7" xfId="0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center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2" fillId="0" borderId="5" xfId="0" applyFont="1" applyBorder="1" applyAlignment="1" applyProtection="1">
      <alignment horizontal="center" vertical="center"/>
      <protection hidden="1"/>
    </xf>
    <xf numFmtId="0" fontId="2" fillId="0" borderId="10" xfId="0" applyFont="1" applyBorder="1" applyAlignment="1" applyProtection="1">
      <alignment horizontal="center" vertical="center"/>
      <protection hidden="1"/>
    </xf>
    <xf numFmtId="0" fontId="2" fillId="0" borderId="8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6" fillId="0" borderId="7" xfId="0" applyFont="1" applyBorder="1" applyAlignment="1" applyProtection="1">
      <alignment horizontal="left" vertical="center" wrapText="1"/>
      <protection hidden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0" fontId="6" fillId="0" borderId="9" xfId="0" applyFont="1" applyBorder="1" applyAlignment="1" applyProtection="1">
      <alignment horizontal="left" vertical="center" wrapText="1"/>
      <protection hidden="1"/>
    </xf>
    <xf numFmtId="0" fontId="6" fillId="0" borderId="0" xfId="0" applyFont="1" applyAlignment="1" applyProtection="1">
      <alignment horizontal="left" vertical="center" wrapText="1"/>
      <protection hidden="1"/>
    </xf>
    <xf numFmtId="0" fontId="6" fillId="0" borderId="5" xfId="0" applyFont="1" applyBorder="1" applyAlignment="1" applyProtection="1">
      <alignment horizontal="left" vertical="center" wrapText="1"/>
      <protection hidden="1"/>
    </xf>
    <xf numFmtId="0" fontId="6" fillId="0" borderId="10" xfId="0" applyFont="1" applyBorder="1" applyAlignment="1" applyProtection="1">
      <alignment horizontal="left" vertical="center" wrapText="1"/>
      <protection hidden="1"/>
    </xf>
    <xf numFmtId="0" fontId="6" fillId="0" borderId="8" xfId="0" applyFont="1" applyBorder="1" applyAlignment="1" applyProtection="1">
      <alignment horizontal="left" vertical="center" wrapText="1"/>
      <protection hidden="1"/>
    </xf>
    <xf numFmtId="0" fontId="6" fillId="0" borderId="12" xfId="0" applyFont="1" applyBorder="1" applyAlignment="1" applyProtection="1">
      <alignment horizontal="left" vertical="center" wrapText="1"/>
      <protection hidden="1"/>
    </xf>
    <xf numFmtId="0" fontId="17" fillId="2" borderId="6" xfId="0" quotePrefix="1" applyFont="1" applyFill="1" applyBorder="1" applyAlignment="1" applyProtection="1">
      <alignment horizontal="center" vertical="center"/>
      <protection hidden="1"/>
    </xf>
    <xf numFmtId="0" fontId="17" fillId="2" borderId="6" xfId="0" applyFont="1" applyFill="1" applyBorder="1" applyAlignment="1" applyProtection="1">
      <alignment horizontal="center" vertical="center"/>
      <protection hidden="1"/>
    </xf>
    <xf numFmtId="0" fontId="17" fillId="2" borderId="0" xfId="0" applyFont="1" applyFill="1" applyAlignment="1" applyProtection="1">
      <alignment horizontal="center" vertical="center"/>
      <protection hidden="1"/>
    </xf>
    <xf numFmtId="0" fontId="17" fillId="2" borderId="8" xfId="0" applyFont="1" applyFill="1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/>
      <protection hidden="1"/>
    </xf>
    <xf numFmtId="0" fontId="0" fillId="0" borderId="6" xfId="0" applyBorder="1" applyAlignment="1" applyProtection="1">
      <alignment horizontal="center"/>
      <protection hidden="1"/>
    </xf>
    <xf numFmtId="0" fontId="0" fillId="0" borderId="11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5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8" fillId="13" borderId="7" xfId="0" applyFont="1" applyFill="1" applyBorder="1" applyAlignment="1" applyProtection="1">
      <alignment horizontal="center" vertical="center"/>
      <protection hidden="1"/>
    </xf>
    <xf numFmtId="0" fontId="8" fillId="13" borderId="6" xfId="0" applyFont="1" applyFill="1" applyBorder="1" applyAlignment="1" applyProtection="1">
      <alignment horizontal="center" vertical="center"/>
      <protection hidden="1"/>
    </xf>
    <xf numFmtId="0" fontId="8" fillId="13" borderId="11" xfId="0" applyFont="1" applyFill="1" applyBorder="1" applyAlignment="1" applyProtection="1">
      <alignment horizontal="center" vertical="center"/>
      <protection hidden="1"/>
    </xf>
    <xf numFmtId="0" fontId="8" fillId="13" borderId="9" xfId="0" applyFont="1" applyFill="1" applyBorder="1" applyAlignment="1" applyProtection="1">
      <alignment horizontal="center" vertical="center"/>
      <protection hidden="1"/>
    </xf>
    <xf numFmtId="0" fontId="8" fillId="13" borderId="0" xfId="0" applyFont="1" applyFill="1" applyAlignment="1" applyProtection="1">
      <alignment horizontal="center" vertical="center"/>
      <protection hidden="1"/>
    </xf>
    <xf numFmtId="0" fontId="8" fillId="13" borderId="5" xfId="0" applyFont="1" applyFill="1" applyBorder="1" applyAlignment="1" applyProtection="1">
      <alignment horizontal="center" vertical="center"/>
      <protection hidden="1"/>
    </xf>
    <xf numFmtId="0" fontId="8" fillId="13" borderId="10" xfId="0" applyFont="1" applyFill="1" applyBorder="1" applyAlignment="1" applyProtection="1">
      <alignment horizontal="center" vertical="center"/>
      <protection hidden="1"/>
    </xf>
    <xf numFmtId="0" fontId="8" fillId="13" borderId="8" xfId="0" applyFont="1" applyFill="1" applyBorder="1" applyAlignment="1" applyProtection="1">
      <alignment horizontal="center" vertical="center"/>
      <protection hidden="1"/>
    </xf>
    <xf numFmtId="0" fontId="8" fillId="13" borderId="12" xfId="0" applyFont="1" applyFill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/>
      <protection hidden="1"/>
    </xf>
    <xf numFmtId="0" fontId="0" fillId="0" borderId="14" xfId="0" applyBorder="1" applyAlignment="1" applyProtection="1">
      <alignment horizontal="center"/>
      <protection hidden="1"/>
    </xf>
    <xf numFmtId="0" fontId="8" fillId="0" borderId="14" xfId="0" applyFont="1" applyBorder="1" applyAlignment="1" applyProtection="1">
      <alignment horizontal="center" vertical="center"/>
      <protection hidden="1"/>
    </xf>
    <xf numFmtId="0" fontId="0" fillId="2" borderId="14" xfId="0" applyFill="1" applyBorder="1" applyAlignment="1" applyProtection="1">
      <alignment horizontal="center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0" fillId="2" borderId="5" xfId="0" applyFill="1" applyBorder="1" applyAlignment="1" applyProtection="1">
      <alignment horizont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14">
    <dxf>
      <font>
        <color theme="1"/>
      </font>
      <fill>
        <patternFill>
          <bgColor rgb="FFC6E0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0808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556B2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C33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556B2F"/>
      <color rgb="FFCC6600"/>
      <color rgb="FF000000"/>
      <color rgb="FF808080"/>
      <color rgb="FF7030A0"/>
      <color rgb="FFC6E0B4"/>
      <color rgb="FF0066FF"/>
      <color rgb="FFCC3399"/>
      <color rgb="FFFFC000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13" Type="http://schemas.openxmlformats.org/officeDocument/2006/relationships/image" Target="../media/image18.png"/><Relationship Id="rId18" Type="http://schemas.openxmlformats.org/officeDocument/2006/relationships/image" Target="../media/image23.png"/><Relationship Id="rId3" Type="http://schemas.openxmlformats.org/officeDocument/2006/relationships/image" Target="../media/image8.png"/><Relationship Id="rId7" Type="http://schemas.openxmlformats.org/officeDocument/2006/relationships/image" Target="../media/image12.png"/><Relationship Id="rId12" Type="http://schemas.openxmlformats.org/officeDocument/2006/relationships/image" Target="../media/image17.png"/><Relationship Id="rId17" Type="http://schemas.openxmlformats.org/officeDocument/2006/relationships/image" Target="../media/image22.png"/><Relationship Id="rId2" Type="http://schemas.openxmlformats.org/officeDocument/2006/relationships/image" Target="../media/image7.png"/><Relationship Id="rId16" Type="http://schemas.openxmlformats.org/officeDocument/2006/relationships/image" Target="../media/image21.pn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11" Type="http://schemas.openxmlformats.org/officeDocument/2006/relationships/image" Target="../media/image16.png"/><Relationship Id="rId5" Type="http://schemas.openxmlformats.org/officeDocument/2006/relationships/image" Target="../media/image10.png"/><Relationship Id="rId15" Type="http://schemas.openxmlformats.org/officeDocument/2006/relationships/image" Target="../media/image20.png"/><Relationship Id="rId10" Type="http://schemas.openxmlformats.org/officeDocument/2006/relationships/image" Target="../media/image15.png"/><Relationship Id="rId4" Type="http://schemas.openxmlformats.org/officeDocument/2006/relationships/image" Target="../media/image9.png"/><Relationship Id="rId9" Type="http://schemas.openxmlformats.org/officeDocument/2006/relationships/image" Target="../media/image14.png"/><Relationship Id="rId14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47628</xdr:colOff>
      <xdr:row>0</xdr:row>
      <xdr:rowOff>145503</xdr:rowOff>
    </xdr:from>
    <xdr:to>
      <xdr:col>9</xdr:col>
      <xdr:colOff>80501</xdr:colOff>
      <xdr:row>4</xdr:row>
      <xdr:rowOff>10880</xdr:rowOff>
    </xdr:to>
    <xdr:pic>
      <xdr:nvPicPr>
        <xdr:cNvPr id="2" name="Imagem 1" descr="Logotipo, nome da empresa&#10;&#10;Descrição gerada automaticamente">
          <a:extLst>
            <a:ext uri="{FF2B5EF4-FFF2-40B4-BE49-F238E27FC236}">
              <a16:creationId xmlns:a16="http://schemas.microsoft.com/office/drawing/2014/main" id="{A919B983-AAE1-924B-B33D-C70D63DF3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685" y="145503"/>
          <a:ext cx="871073" cy="5185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9525</xdr:colOff>
      <xdr:row>24</xdr:row>
      <xdr:rowOff>114300</xdr:rowOff>
    </xdr:from>
    <xdr:to>
      <xdr:col>23</xdr:col>
      <xdr:colOff>142875</xdr:colOff>
      <xdr:row>34</xdr:row>
      <xdr:rowOff>142875</xdr:rowOff>
    </xdr:to>
    <xdr:pic>
      <xdr:nvPicPr>
        <xdr:cNvPr id="31" name="Imagem 30">
          <a:extLst>
            <a:ext uri="{FF2B5EF4-FFF2-40B4-BE49-F238E27FC236}">
              <a16:creationId xmlns:a16="http://schemas.microsoft.com/office/drawing/2014/main" id="{85650E5E-25A0-7E98-5B0D-798E1D4B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3525" y="4791075"/>
          <a:ext cx="5010150" cy="1933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9485</xdr:rowOff>
    </xdr:from>
    <xdr:to>
      <xdr:col>14</xdr:col>
      <xdr:colOff>15239</xdr:colOff>
      <xdr:row>31</xdr:row>
      <xdr:rowOff>179998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1B03160-8380-1213-FBF9-B8B5E081F2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672425"/>
          <a:ext cx="8762999" cy="5291153"/>
        </a:xfrm>
        <a:prstGeom prst="rect">
          <a:avLst/>
        </a:prstGeom>
      </xdr:spPr>
    </xdr:pic>
    <xdr:clientData/>
  </xdr:twoCellAnchor>
  <xdr:twoCellAnchor editAs="oneCell">
    <xdr:from>
      <xdr:col>13</xdr:col>
      <xdr:colOff>30481</xdr:colOff>
      <xdr:row>39</xdr:row>
      <xdr:rowOff>30481</xdr:rowOff>
    </xdr:from>
    <xdr:to>
      <xdr:col>23</xdr:col>
      <xdr:colOff>201612</xdr:colOff>
      <xdr:row>55</xdr:row>
      <xdr:rowOff>152401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D5C5815-C184-DEAD-5242-1CC37DDD1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53401" y="7277101"/>
          <a:ext cx="6419531" cy="3048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</xdr:colOff>
      <xdr:row>34</xdr:row>
      <xdr:rowOff>22860</xdr:rowOff>
    </xdr:from>
    <xdr:to>
      <xdr:col>11</xdr:col>
      <xdr:colOff>303893</xdr:colOff>
      <xdr:row>89</xdr:row>
      <xdr:rowOff>33790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E2215A66-296D-7C94-00D4-CD5DACB98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860" y="6355080"/>
          <a:ext cx="7154273" cy="100693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30</xdr:row>
      <xdr:rowOff>0</xdr:rowOff>
    </xdr:from>
    <xdr:to>
      <xdr:col>1</xdr:col>
      <xdr:colOff>227512</xdr:colOff>
      <xdr:row>31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80E4CEB-AF10-4FC2-BED8-9F0A5CB5F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5715000"/>
          <a:ext cx="227512" cy="209550"/>
        </a:xfrm>
        <a:prstGeom prst="rect">
          <a:avLst/>
        </a:prstGeom>
      </xdr:spPr>
    </xdr:pic>
    <xdr:clientData/>
  </xdr:twoCellAnchor>
  <xdr:twoCellAnchor editAs="oneCell">
    <xdr:from>
      <xdr:col>1</xdr:col>
      <xdr:colOff>352424</xdr:colOff>
      <xdr:row>30</xdr:row>
      <xdr:rowOff>9524</xdr:rowOff>
    </xdr:from>
    <xdr:to>
      <xdr:col>1</xdr:col>
      <xdr:colOff>579224</xdr:colOff>
      <xdr:row>31</xdr:row>
      <xdr:rowOff>39933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9B833CB-5416-4AAE-9C7A-ADD0B13C5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2024" y="5724524"/>
          <a:ext cx="226800" cy="220909"/>
        </a:xfrm>
        <a:prstGeom prst="rect">
          <a:avLst/>
        </a:prstGeom>
      </xdr:spPr>
    </xdr:pic>
    <xdr:clientData/>
  </xdr:twoCellAnchor>
  <xdr:twoCellAnchor editAs="oneCell">
    <xdr:from>
      <xdr:col>1</xdr:col>
      <xdr:colOff>704849</xdr:colOff>
      <xdr:row>30</xdr:row>
      <xdr:rowOff>19049</xdr:rowOff>
    </xdr:from>
    <xdr:to>
      <xdr:col>1</xdr:col>
      <xdr:colOff>932073</xdr:colOff>
      <xdr:row>31</xdr:row>
      <xdr:rowOff>37349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B314D66-B673-4F5C-BCA8-C89636512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14449" y="5734049"/>
          <a:ext cx="227224" cy="208800"/>
        </a:xfrm>
        <a:prstGeom prst="rect">
          <a:avLst/>
        </a:prstGeom>
      </xdr:spPr>
    </xdr:pic>
    <xdr:clientData/>
  </xdr:twoCellAnchor>
  <xdr:twoCellAnchor editAs="oneCell">
    <xdr:from>
      <xdr:col>1</xdr:col>
      <xdr:colOff>1057275</xdr:colOff>
      <xdr:row>30</xdr:row>
      <xdr:rowOff>9525</xdr:rowOff>
    </xdr:from>
    <xdr:to>
      <xdr:col>1</xdr:col>
      <xdr:colOff>1284075</xdr:colOff>
      <xdr:row>31</xdr:row>
      <xdr:rowOff>39695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F57C3002-3FDF-4A28-96F0-9F5735F11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66875" y="5724525"/>
          <a:ext cx="226800" cy="220670"/>
        </a:xfrm>
        <a:prstGeom prst="rect">
          <a:avLst/>
        </a:prstGeom>
      </xdr:spPr>
    </xdr:pic>
    <xdr:clientData/>
  </xdr:twoCellAnchor>
  <xdr:twoCellAnchor editAs="oneCell">
    <xdr:from>
      <xdr:col>1</xdr:col>
      <xdr:colOff>1390650</xdr:colOff>
      <xdr:row>30</xdr:row>
      <xdr:rowOff>28575</xdr:rowOff>
    </xdr:from>
    <xdr:to>
      <xdr:col>1</xdr:col>
      <xdr:colOff>1617450</xdr:colOff>
      <xdr:row>31</xdr:row>
      <xdr:rowOff>44521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8AF2A891-C3A7-4B8C-B001-FD2A18893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00250" y="5743575"/>
          <a:ext cx="226800" cy="206446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1714500</xdr:colOff>
      <xdr:row>30</xdr:row>
      <xdr:rowOff>19050</xdr:rowOff>
    </xdr:from>
    <xdr:to>
      <xdr:col>1</xdr:col>
      <xdr:colOff>1941300</xdr:colOff>
      <xdr:row>31</xdr:row>
      <xdr:rowOff>44010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D7E69533-D583-4281-ADC8-776E2FFB5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324100" y="5734050"/>
          <a:ext cx="226800" cy="215460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2057400</xdr:colOff>
      <xdr:row>29</xdr:row>
      <xdr:rowOff>180975</xdr:rowOff>
    </xdr:from>
    <xdr:to>
      <xdr:col>2</xdr:col>
      <xdr:colOff>102975</xdr:colOff>
      <xdr:row>31</xdr:row>
      <xdr:rowOff>29799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33345F06-3280-44EA-B0B2-03988437C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667000" y="5705475"/>
          <a:ext cx="226800" cy="229824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171451</xdr:colOff>
      <xdr:row>29</xdr:row>
      <xdr:rowOff>180975</xdr:rowOff>
    </xdr:from>
    <xdr:to>
      <xdr:col>2</xdr:col>
      <xdr:colOff>398251</xdr:colOff>
      <xdr:row>31</xdr:row>
      <xdr:rowOff>1575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FCE7164E-AFF3-41E8-8936-BBAFBAA51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962276" y="5705475"/>
          <a:ext cx="226800" cy="201600"/>
        </a:xfrm>
        <a:prstGeom prst="rect">
          <a:avLst/>
        </a:prstGeom>
      </xdr:spPr>
    </xdr:pic>
    <xdr:clientData/>
  </xdr:twoCellAnchor>
  <xdr:twoCellAnchor editAs="oneCell">
    <xdr:from>
      <xdr:col>2</xdr:col>
      <xdr:colOff>495301</xdr:colOff>
      <xdr:row>29</xdr:row>
      <xdr:rowOff>180975</xdr:rowOff>
    </xdr:from>
    <xdr:to>
      <xdr:col>3</xdr:col>
      <xdr:colOff>112501</xdr:colOff>
      <xdr:row>31</xdr:row>
      <xdr:rowOff>26775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F13EADF5-0C0A-4E3C-B7CB-46EA910C47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286126" y="5705475"/>
          <a:ext cx="226800" cy="226800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31</xdr:row>
      <xdr:rowOff>161925</xdr:rowOff>
    </xdr:from>
    <xdr:to>
      <xdr:col>1</xdr:col>
      <xdr:colOff>226801</xdr:colOff>
      <xdr:row>33</xdr:row>
      <xdr:rowOff>1595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68844D8-889A-4884-BD03-47193FD33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1" y="6067425"/>
          <a:ext cx="226800" cy="22067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333376</xdr:colOff>
      <xdr:row>31</xdr:row>
      <xdr:rowOff>180976</xdr:rowOff>
    </xdr:from>
    <xdr:to>
      <xdr:col>1</xdr:col>
      <xdr:colOff>560176</xdr:colOff>
      <xdr:row>33</xdr:row>
      <xdr:rowOff>3213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9EC5BF39-C759-4FE9-90D1-51136A127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42976" y="6086476"/>
          <a:ext cx="226800" cy="203237"/>
        </a:xfrm>
        <a:prstGeom prst="rect">
          <a:avLst/>
        </a:prstGeom>
      </xdr:spPr>
    </xdr:pic>
    <xdr:clientData/>
  </xdr:twoCellAnchor>
  <xdr:twoCellAnchor editAs="oneCell">
    <xdr:from>
      <xdr:col>1</xdr:col>
      <xdr:colOff>695325</xdr:colOff>
      <xdr:row>31</xdr:row>
      <xdr:rowOff>171450</xdr:rowOff>
    </xdr:from>
    <xdr:to>
      <xdr:col>1</xdr:col>
      <xdr:colOff>922125</xdr:colOff>
      <xdr:row>33</xdr:row>
      <xdr:rowOff>8414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4E7CBD12-7279-4557-9530-FB4B23C9A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304925" y="6076950"/>
          <a:ext cx="226800" cy="217964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31</xdr:row>
      <xdr:rowOff>152400</xdr:rowOff>
    </xdr:from>
    <xdr:to>
      <xdr:col>1</xdr:col>
      <xdr:colOff>1626975</xdr:colOff>
      <xdr:row>32</xdr:row>
      <xdr:rowOff>185676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65256012-2FC9-44E6-B4EA-A790BCB16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009775" y="6057900"/>
          <a:ext cx="226800" cy="223776"/>
        </a:xfrm>
        <a:prstGeom prst="rect">
          <a:avLst/>
        </a:prstGeom>
      </xdr:spPr>
    </xdr:pic>
    <xdr:clientData/>
  </xdr:twoCellAnchor>
  <xdr:twoCellAnchor editAs="oneCell">
    <xdr:from>
      <xdr:col>1</xdr:col>
      <xdr:colOff>1695450</xdr:colOff>
      <xdr:row>31</xdr:row>
      <xdr:rowOff>171451</xdr:rowOff>
    </xdr:from>
    <xdr:to>
      <xdr:col>1</xdr:col>
      <xdr:colOff>1922250</xdr:colOff>
      <xdr:row>32</xdr:row>
      <xdr:rowOff>187906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723981E2-0739-448C-BE68-4277C2EA5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305050" y="6076951"/>
          <a:ext cx="226800" cy="206955"/>
        </a:xfrm>
        <a:prstGeom prst="rect">
          <a:avLst/>
        </a:prstGeom>
      </xdr:spPr>
    </xdr:pic>
    <xdr:clientData/>
  </xdr:twoCellAnchor>
  <xdr:twoCellAnchor editAs="oneCell">
    <xdr:from>
      <xdr:col>1</xdr:col>
      <xdr:colOff>1066800</xdr:colOff>
      <xdr:row>31</xdr:row>
      <xdr:rowOff>161925</xdr:rowOff>
    </xdr:from>
    <xdr:to>
      <xdr:col>1</xdr:col>
      <xdr:colOff>1293600</xdr:colOff>
      <xdr:row>33</xdr:row>
      <xdr:rowOff>4701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B04DDB8F-94A2-4782-99C9-D402DBE79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76400" y="6067425"/>
          <a:ext cx="226800" cy="223776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32</xdr:row>
      <xdr:rowOff>9525</xdr:rowOff>
    </xdr:from>
    <xdr:to>
      <xdr:col>3</xdr:col>
      <xdr:colOff>141075</xdr:colOff>
      <xdr:row>33</xdr:row>
      <xdr:rowOff>28599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430992F5-FF07-43FD-80F4-347E44F3F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314700" y="6105525"/>
          <a:ext cx="226800" cy="209574"/>
        </a:xfrm>
        <a:prstGeom prst="rect">
          <a:avLst/>
        </a:prstGeom>
      </xdr:spPr>
    </xdr:pic>
    <xdr:clientData/>
  </xdr:twoCellAnchor>
  <xdr:twoCellAnchor editAs="oneCell">
    <xdr:from>
      <xdr:col>1</xdr:col>
      <xdr:colOff>2038350</xdr:colOff>
      <xdr:row>31</xdr:row>
      <xdr:rowOff>180975</xdr:rowOff>
    </xdr:from>
    <xdr:to>
      <xdr:col>2</xdr:col>
      <xdr:colOff>83925</xdr:colOff>
      <xdr:row>33</xdr:row>
      <xdr:rowOff>26775</xdr:rowOff>
    </xdr:to>
    <xdr:pic>
      <xdr:nvPicPr>
        <xdr:cNvPr id="18" name="Imagem 17">
          <a:extLst>
            <a:ext uri="{FF2B5EF4-FFF2-40B4-BE49-F238E27FC236}">
              <a16:creationId xmlns:a16="http://schemas.microsoft.com/office/drawing/2014/main" id="{4C9C90E5-A424-4DC2-92F7-CB1E37FA1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647950" y="6086475"/>
          <a:ext cx="226800" cy="2268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31</xdr:row>
      <xdr:rowOff>161925</xdr:rowOff>
    </xdr:from>
    <xdr:to>
      <xdr:col>2</xdr:col>
      <xdr:colOff>379200</xdr:colOff>
      <xdr:row>32</xdr:row>
      <xdr:rowOff>189502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5506E231-4195-46C7-88F4-FC387594A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943225" y="6067425"/>
          <a:ext cx="226800" cy="21807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2"/>
  <dimension ref="A1:L67"/>
  <sheetViews>
    <sheetView zoomScale="110" zoomScaleNormal="110" workbookViewId="0">
      <selection activeCell="H2" sqref="H2"/>
    </sheetView>
  </sheetViews>
  <sheetFormatPr defaultColWidth="0" defaultRowHeight="14.4" zeroHeight="1" x14ac:dyDescent="0.3"/>
  <cols>
    <col min="1" max="1" width="5.44140625" customWidth="1"/>
    <col min="2" max="2" width="29" bestFit="1" customWidth="1"/>
    <col min="3" max="3" width="20.88671875" style="1" customWidth="1"/>
    <col min="4" max="4" width="3.109375" customWidth="1"/>
    <col min="5" max="5" width="24.44140625" customWidth="1"/>
    <col min="6" max="6" width="15" style="1" customWidth="1"/>
    <col min="7" max="7" width="9.77734375" customWidth="1"/>
    <col min="8" max="9" width="10.77734375" customWidth="1"/>
    <col min="10" max="10" width="5.77734375" customWidth="1"/>
    <col min="11" max="11" width="4.109375" customWidth="1"/>
    <col min="12" max="12" width="9.109375" customWidth="1"/>
    <col min="13" max="16384" width="9.109375" hidden="1"/>
  </cols>
  <sheetData>
    <row r="1" spans="1:12" ht="15" customHeight="1" x14ac:dyDescent="0.3">
      <c r="A1" s="12"/>
      <c r="B1" s="12"/>
      <c r="C1" s="13"/>
      <c r="D1" s="12"/>
      <c r="E1" s="12"/>
      <c r="F1" s="13"/>
      <c r="G1" s="12"/>
      <c r="H1" s="12"/>
      <c r="I1" s="12"/>
      <c r="J1" s="12"/>
      <c r="K1" s="12"/>
      <c r="L1" s="12"/>
    </row>
    <row r="2" spans="1:12" ht="15" customHeight="1" x14ac:dyDescent="0.3">
      <c r="A2" s="12"/>
      <c r="B2" s="10" t="s">
        <v>97</v>
      </c>
      <c r="C2" s="2"/>
      <c r="D2" s="12"/>
      <c r="E2" s="3" t="s">
        <v>7</v>
      </c>
      <c r="F2" s="17" t="s">
        <v>12</v>
      </c>
      <c r="G2" s="12"/>
      <c r="H2" s="12"/>
      <c r="I2" s="12"/>
      <c r="J2" s="12"/>
      <c r="K2" s="12"/>
      <c r="L2" s="12"/>
    </row>
    <row r="3" spans="1:12" ht="15" customHeight="1" x14ac:dyDescent="0.3">
      <c r="A3" s="12"/>
      <c r="B3" s="10" t="s">
        <v>47</v>
      </c>
      <c r="C3" s="2"/>
      <c r="D3" s="12"/>
      <c r="E3" s="3" t="s">
        <v>46</v>
      </c>
      <c r="F3" s="17"/>
      <c r="G3" s="12"/>
      <c r="H3" s="12"/>
      <c r="I3" s="12"/>
      <c r="J3" s="12"/>
      <c r="K3" s="12"/>
      <c r="L3" s="12"/>
    </row>
    <row r="4" spans="1:12" ht="15" customHeight="1" x14ac:dyDescent="0.3">
      <c r="A4" s="12"/>
      <c r="B4" s="10" t="s">
        <v>95</v>
      </c>
      <c r="C4" s="2" t="s">
        <v>40</v>
      </c>
      <c r="D4" s="12"/>
      <c r="E4" s="12"/>
      <c r="F4" s="13"/>
      <c r="G4" s="12"/>
      <c r="H4" s="12"/>
      <c r="I4" s="12"/>
      <c r="J4" s="12"/>
      <c r="K4" s="12"/>
      <c r="L4" s="12"/>
    </row>
    <row r="5" spans="1:12" ht="15" customHeight="1" x14ac:dyDescent="0.3">
      <c r="A5" s="12"/>
      <c r="B5" s="59"/>
      <c r="C5" s="59"/>
      <c r="D5" s="12"/>
      <c r="E5" s="12"/>
      <c r="F5" s="13"/>
      <c r="G5" s="12"/>
      <c r="H5" s="12"/>
      <c r="I5" s="12"/>
      <c r="J5" s="12"/>
      <c r="K5" s="12"/>
      <c r="L5" s="12"/>
    </row>
    <row r="6" spans="1:12" ht="15" customHeight="1" x14ac:dyDescent="0.3">
      <c r="A6" s="12"/>
      <c r="B6" s="10" t="s">
        <v>1</v>
      </c>
      <c r="C6" s="44"/>
      <c r="D6" s="45"/>
      <c r="E6" s="46"/>
      <c r="F6" s="13"/>
      <c r="G6" s="77" t="s">
        <v>19</v>
      </c>
      <c r="H6" s="78"/>
      <c r="I6" s="78"/>
      <c r="J6" s="78"/>
      <c r="K6" s="79"/>
      <c r="L6" s="12"/>
    </row>
    <row r="7" spans="1:12" ht="15" customHeight="1" x14ac:dyDescent="0.3">
      <c r="A7" s="12"/>
      <c r="B7" s="10" t="s">
        <v>29</v>
      </c>
      <c r="C7" s="14"/>
      <c r="D7" s="12"/>
      <c r="E7" s="12"/>
      <c r="F7" s="13"/>
      <c r="G7" s="75" t="s">
        <v>99</v>
      </c>
      <c r="H7" s="76"/>
      <c r="I7" s="76"/>
      <c r="J7" s="76"/>
      <c r="K7" s="11" t="s">
        <v>63</v>
      </c>
      <c r="L7" s="12"/>
    </row>
    <row r="8" spans="1:12" ht="15" customHeight="1" x14ac:dyDescent="0.3">
      <c r="A8" s="12"/>
      <c r="B8" s="10" t="s">
        <v>30</v>
      </c>
      <c r="C8" s="15"/>
      <c r="D8" s="12"/>
      <c r="E8" s="12"/>
      <c r="F8" s="26" t="s">
        <v>90</v>
      </c>
      <c r="G8" s="80" t="s">
        <v>53</v>
      </c>
      <c r="H8" s="81"/>
      <c r="I8" s="81"/>
      <c r="J8" s="82"/>
      <c r="K8" s="4" t="s">
        <v>22</v>
      </c>
      <c r="L8" s="12"/>
    </row>
    <row r="9" spans="1:12" ht="15" customHeight="1" x14ac:dyDescent="0.3">
      <c r="A9" s="12"/>
      <c r="B9" s="10" t="s">
        <v>8</v>
      </c>
      <c r="C9" s="15"/>
      <c r="D9" s="12"/>
      <c r="E9" s="16"/>
      <c r="F9" s="26" t="s">
        <v>91</v>
      </c>
      <c r="G9" s="83" t="s">
        <v>54</v>
      </c>
      <c r="H9" s="84"/>
      <c r="I9" s="84"/>
      <c r="J9" s="85"/>
      <c r="K9" s="4"/>
      <c r="L9" s="12"/>
    </row>
    <row r="10" spans="1:12" ht="15" customHeight="1" x14ac:dyDescent="0.3">
      <c r="A10" s="12"/>
      <c r="B10" s="59"/>
      <c r="C10" s="59"/>
      <c r="D10" s="12"/>
      <c r="E10" s="16"/>
      <c r="F10" s="18"/>
      <c r="G10" s="86" t="s">
        <v>55</v>
      </c>
      <c r="H10" s="87"/>
      <c r="I10" s="87"/>
      <c r="J10" s="88"/>
      <c r="K10" s="4"/>
      <c r="L10" s="12"/>
    </row>
    <row r="11" spans="1:12" ht="15" customHeight="1" x14ac:dyDescent="0.3">
      <c r="A11" s="12"/>
      <c r="B11" s="10" t="s">
        <v>10</v>
      </c>
      <c r="C11" s="17" t="s">
        <v>11</v>
      </c>
      <c r="D11" s="12"/>
      <c r="E11" s="12"/>
      <c r="F11" s="18"/>
      <c r="G11" s="92"/>
      <c r="H11" s="92"/>
      <c r="I11" s="92"/>
      <c r="J11" s="92"/>
      <c r="K11" s="92"/>
      <c r="L11" s="12"/>
    </row>
    <row r="12" spans="1:12" ht="15" customHeight="1" x14ac:dyDescent="0.3">
      <c r="A12" s="12"/>
      <c r="B12" s="3" t="s">
        <v>52</v>
      </c>
      <c r="C12" s="17"/>
      <c r="D12" s="12"/>
      <c r="E12" s="12"/>
      <c r="F12" s="19"/>
      <c r="G12" s="47" t="s">
        <v>56</v>
      </c>
      <c r="H12" s="48"/>
      <c r="I12" s="48"/>
      <c r="J12" s="49"/>
      <c r="K12" s="4"/>
      <c r="L12" s="12"/>
    </row>
    <row r="13" spans="1:12" ht="15" customHeight="1" x14ac:dyDescent="0.3">
      <c r="A13" s="12"/>
      <c r="B13" s="10" t="s">
        <v>48</v>
      </c>
      <c r="C13" s="17"/>
      <c r="D13" s="12"/>
      <c r="E13" s="12"/>
      <c r="F13" s="26" t="s">
        <v>92</v>
      </c>
      <c r="G13" s="50" t="s">
        <v>64</v>
      </c>
      <c r="H13" s="51"/>
      <c r="I13" s="51"/>
      <c r="J13" s="52"/>
      <c r="K13" s="4"/>
      <c r="L13" s="12"/>
    </row>
    <row r="14" spans="1:12" ht="15" customHeight="1" x14ac:dyDescent="0.3">
      <c r="A14" s="12"/>
      <c r="B14" s="10" t="s">
        <v>49</v>
      </c>
      <c r="C14" s="17"/>
      <c r="D14" s="12"/>
      <c r="E14" s="12"/>
      <c r="F14" s="26" t="s">
        <v>91</v>
      </c>
      <c r="G14" s="53" t="s">
        <v>123</v>
      </c>
      <c r="H14" s="54"/>
      <c r="I14" s="54"/>
      <c r="J14" s="55"/>
      <c r="K14" s="4" t="s">
        <v>22</v>
      </c>
      <c r="L14" s="12"/>
    </row>
    <row r="15" spans="1:12" ht="15" customHeight="1" x14ac:dyDescent="0.3">
      <c r="A15" s="12"/>
      <c r="B15" s="10" t="s">
        <v>42</v>
      </c>
      <c r="C15" s="17"/>
      <c r="D15" s="12" t="s">
        <v>45</v>
      </c>
      <c r="E15" s="12"/>
      <c r="F15" s="20"/>
      <c r="G15" s="56" t="s">
        <v>65</v>
      </c>
      <c r="H15" s="57"/>
      <c r="I15" s="57"/>
      <c r="J15" s="58"/>
      <c r="K15" s="4"/>
      <c r="L15" s="12"/>
    </row>
    <row r="16" spans="1:12" ht="15" customHeight="1" x14ac:dyDescent="0.3">
      <c r="A16" s="12"/>
      <c r="B16" s="10" t="s">
        <v>43</v>
      </c>
      <c r="C16" s="17"/>
      <c r="D16" s="12" t="s">
        <v>45</v>
      </c>
      <c r="E16" s="12"/>
      <c r="F16" s="18"/>
      <c r="G16" s="92"/>
      <c r="H16" s="92"/>
      <c r="I16" s="92"/>
      <c r="J16" s="92"/>
      <c r="K16" s="92"/>
      <c r="L16" s="12"/>
    </row>
    <row r="17" spans="1:12" ht="15" customHeight="1" x14ac:dyDescent="0.3">
      <c r="A17" s="12"/>
      <c r="B17" s="60"/>
      <c r="C17" s="60"/>
      <c r="D17" s="12"/>
      <c r="E17" s="12"/>
      <c r="F17" s="24"/>
      <c r="G17" s="89" t="s">
        <v>18</v>
      </c>
      <c r="H17" s="90"/>
      <c r="I17" s="90"/>
      <c r="J17" s="91"/>
      <c r="K17" s="8"/>
      <c r="L17" s="12"/>
    </row>
    <row r="18" spans="1:12" ht="15" customHeight="1" x14ac:dyDescent="0.3">
      <c r="A18" s="12"/>
      <c r="B18" s="61"/>
      <c r="C18" s="61"/>
      <c r="D18" s="12"/>
      <c r="E18" s="16"/>
      <c r="F18" s="26" t="s">
        <v>93</v>
      </c>
      <c r="G18" s="63" t="s">
        <v>35</v>
      </c>
      <c r="H18" s="64"/>
      <c r="I18" s="64"/>
      <c r="J18" s="65"/>
      <c r="K18" s="8" t="s">
        <v>22</v>
      </c>
      <c r="L18" s="12"/>
    </row>
    <row r="19" spans="1:12" ht="15" customHeight="1" x14ac:dyDescent="0.3">
      <c r="A19" s="12"/>
      <c r="B19" s="62"/>
      <c r="C19" s="62"/>
      <c r="D19" s="12"/>
      <c r="E19" s="16"/>
      <c r="F19" s="26" t="s">
        <v>91</v>
      </c>
      <c r="G19" s="69" t="s">
        <v>57</v>
      </c>
      <c r="H19" s="70"/>
      <c r="I19" s="70"/>
      <c r="J19" s="71"/>
      <c r="K19" s="8"/>
      <c r="L19" s="12"/>
    </row>
    <row r="20" spans="1:12" ht="15" customHeight="1" x14ac:dyDescent="0.3">
      <c r="A20" s="27"/>
      <c r="B20" s="28" t="s">
        <v>98</v>
      </c>
      <c r="C20" s="42" t="s">
        <v>38</v>
      </c>
      <c r="D20" s="43"/>
      <c r="E20" s="12"/>
      <c r="F20" s="22"/>
      <c r="G20" s="66" t="s">
        <v>87</v>
      </c>
      <c r="H20" s="67"/>
      <c r="I20" s="67"/>
      <c r="J20" s="68"/>
      <c r="K20" s="8"/>
      <c r="L20" s="12"/>
    </row>
    <row r="21" spans="1:12" ht="15" customHeight="1" x14ac:dyDescent="0.3">
      <c r="A21" s="29">
        <v>1</v>
      </c>
      <c r="B21" s="30" t="s">
        <v>40</v>
      </c>
      <c r="C21" s="36" t="s">
        <v>66</v>
      </c>
      <c r="D21" s="37"/>
      <c r="E21" s="21"/>
      <c r="G21" s="92"/>
      <c r="H21" s="92"/>
      <c r="I21" s="92"/>
      <c r="J21" s="92"/>
      <c r="K21" s="92"/>
      <c r="L21" s="12"/>
    </row>
    <row r="22" spans="1:12" ht="15" customHeight="1" x14ac:dyDescent="0.3">
      <c r="A22" s="29">
        <v>2</v>
      </c>
      <c r="B22" s="30" t="s">
        <v>39</v>
      </c>
      <c r="C22" s="38"/>
      <c r="D22" s="39"/>
      <c r="E22" s="21"/>
      <c r="F22" s="24" t="s">
        <v>67</v>
      </c>
      <c r="G22" s="72" t="s">
        <v>58</v>
      </c>
      <c r="H22" s="73"/>
      <c r="I22" s="73"/>
      <c r="J22" s="74"/>
      <c r="K22" s="8" t="s">
        <v>22</v>
      </c>
      <c r="L22" s="12"/>
    </row>
    <row r="23" spans="1:12" ht="15" customHeight="1" x14ac:dyDescent="0.3">
      <c r="A23" s="29">
        <v>3</v>
      </c>
      <c r="B23" s="30" t="s">
        <v>50</v>
      </c>
      <c r="C23" s="38"/>
      <c r="D23" s="39"/>
      <c r="E23" s="12"/>
      <c r="F23" s="12"/>
      <c r="G23" s="12"/>
      <c r="H23" s="12"/>
      <c r="I23" s="12"/>
      <c r="J23" s="12"/>
      <c r="K23" s="12"/>
      <c r="L23" s="12"/>
    </row>
    <row r="24" spans="1:12" ht="15" customHeight="1" x14ac:dyDescent="0.3">
      <c r="A24" s="29">
        <v>4</v>
      </c>
      <c r="B24" s="30" t="s">
        <v>51</v>
      </c>
      <c r="C24" s="38"/>
      <c r="D24" s="39"/>
      <c r="E24" s="12"/>
      <c r="F24" s="12"/>
      <c r="G24" s="12"/>
      <c r="H24" s="12"/>
      <c r="I24" s="12"/>
      <c r="J24" s="12"/>
      <c r="K24" s="12"/>
      <c r="L24" s="12"/>
    </row>
    <row r="25" spans="1:12" ht="15" customHeight="1" x14ac:dyDescent="0.3">
      <c r="A25" s="29">
        <v>5</v>
      </c>
      <c r="B25" s="27"/>
      <c r="C25" s="38"/>
      <c r="D25" s="39"/>
      <c r="E25" s="12"/>
      <c r="F25" s="12"/>
      <c r="G25" s="12"/>
      <c r="H25" s="12"/>
      <c r="I25" s="12"/>
      <c r="J25" s="12"/>
      <c r="K25" s="12"/>
      <c r="L25" s="12"/>
    </row>
    <row r="26" spans="1:12" ht="15" customHeight="1" x14ac:dyDescent="0.3">
      <c r="A26" s="29">
        <v>6</v>
      </c>
      <c r="B26" s="27"/>
      <c r="C26" s="38"/>
      <c r="D26" s="39"/>
      <c r="E26" s="12"/>
      <c r="F26" s="12"/>
      <c r="G26" s="12"/>
      <c r="H26" s="12"/>
      <c r="I26" s="12"/>
      <c r="J26" s="12"/>
      <c r="K26" s="12"/>
      <c r="L26" s="12"/>
    </row>
    <row r="27" spans="1:12" ht="15" customHeight="1" x14ac:dyDescent="0.3">
      <c r="A27" s="31"/>
      <c r="B27" s="32"/>
      <c r="C27" s="38"/>
      <c r="D27" s="39"/>
      <c r="E27" s="12"/>
      <c r="F27" s="13"/>
      <c r="G27" s="12"/>
      <c r="H27" s="12"/>
      <c r="I27" s="12"/>
      <c r="J27" s="12"/>
      <c r="K27" s="12"/>
      <c r="L27" s="12"/>
    </row>
    <row r="28" spans="1:12" ht="15" customHeight="1" x14ac:dyDescent="0.3">
      <c r="A28" s="12"/>
      <c r="B28" s="33"/>
      <c r="C28" s="40"/>
      <c r="D28" s="41"/>
      <c r="E28" s="12"/>
      <c r="F28" s="13"/>
      <c r="G28" s="12"/>
      <c r="H28" s="12"/>
      <c r="I28" s="12"/>
      <c r="J28" s="12"/>
      <c r="K28" s="12"/>
      <c r="L28" s="12"/>
    </row>
    <row r="29" spans="1:12" ht="15" customHeight="1" x14ac:dyDescent="0.3">
      <c r="A29" s="12"/>
      <c r="B29" s="12"/>
      <c r="C29" s="13"/>
      <c r="D29" s="12"/>
      <c r="E29" s="12"/>
      <c r="F29" s="13"/>
      <c r="G29" s="12"/>
      <c r="H29" s="12"/>
      <c r="I29" s="12"/>
      <c r="J29" s="12"/>
      <c r="K29" s="12"/>
      <c r="L29" s="12"/>
    </row>
    <row r="30" spans="1:12" ht="15" customHeight="1" x14ac:dyDescent="0.3">
      <c r="A30" s="12"/>
      <c r="B30" s="12"/>
      <c r="C30" s="13"/>
      <c r="D30" s="12"/>
      <c r="E30" s="12"/>
      <c r="F30" s="13"/>
      <c r="G30" s="12"/>
      <c r="H30" s="12"/>
      <c r="I30" s="12"/>
      <c r="J30" s="12"/>
      <c r="K30" s="12"/>
      <c r="L30" s="12"/>
    </row>
    <row r="31" spans="1:12" ht="15" customHeight="1" x14ac:dyDescent="0.3">
      <c r="A31" s="12"/>
      <c r="B31" s="12"/>
      <c r="C31" s="13"/>
      <c r="D31" s="12"/>
      <c r="E31" s="12"/>
      <c r="F31" s="13"/>
      <c r="G31" s="12"/>
      <c r="H31" s="12"/>
      <c r="I31" s="12"/>
      <c r="J31" s="12"/>
      <c r="K31" s="12"/>
      <c r="L31" s="12"/>
    </row>
    <row r="32" spans="1:12" ht="15" customHeight="1" x14ac:dyDescent="0.3">
      <c r="A32" s="12"/>
      <c r="B32" s="12"/>
      <c r="C32" s="13"/>
      <c r="D32" s="12"/>
      <c r="E32" s="12"/>
      <c r="F32" s="13"/>
      <c r="G32" s="12"/>
      <c r="H32" s="12"/>
      <c r="I32" s="12"/>
      <c r="J32" s="12"/>
      <c r="K32" s="12"/>
      <c r="L32" s="12"/>
    </row>
    <row r="33" spans="1:12" ht="15" customHeight="1" x14ac:dyDescent="0.3">
      <c r="A33" s="12"/>
      <c r="B33" s="12"/>
      <c r="C33" s="13"/>
      <c r="D33" s="12"/>
      <c r="E33" s="12"/>
      <c r="F33" s="13"/>
      <c r="G33" s="12"/>
      <c r="H33" s="12"/>
      <c r="I33" s="12"/>
      <c r="J33" s="12"/>
      <c r="K33" s="12"/>
      <c r="L33" s="12"/>
    </row>
    <row r="34" spans="1:12" ht="15" customHeight="1" x14ac:dyDescent="0.3">
      <c r="A34" s="12"/>
      <c r="B34" s="12"/>
      <c r="C34" s="13"/>
      <c r="D34" s="12"/>
      <c r="E34" s="12"/>
      <c r="F34" s="13"/>
      <c r="G34" s="12"/>
      <c r="H34" s="12"/>
      <c r="I34" s="12"/>
      <c r="J34" s="12"/>
      <c r="K34" s="12"/>
      <c r="L34" s="12"/>
    </row>
    <row r="35" spans="1:12" ht="15" customHeight="1" x14ac:dyDescent="0.3">
      <c r="A35" s="12"/>
      <c r="B35" s="12"/>
      <c r="C35" s="13"/>
      <c r="D35" s="12"/>
      <c r="E35" s="12"/>
      <c r="F35" s="13"/>
      <c r="G35" s="12"/>
      <c r="H35" s="12"/>
      <c r="I35" s="12"/>
      <c r="J35" s="12"/>
      <c r="K35" s="12"/>
      <c r="L35" s="12"/>
    </row>
    <row r="36" spans="1:12" ht="15" customHeight="1" x14ac:dyDescent="0.3">
      <c r="A36" s="12"/>
      <c r="B36" s="12"/>
      <c r="C36" s="13"/>
      <c r="D36" s="12"/>
      <c r="E36" s="12"/>
      <c r="F36" s="13"/>
      <c r="G36" s="12"/>
      <c r="H36" s="12"/>
      <c r="I36" s="12"/>
      <c r="J36" s="12"/>
      <c r="K36" s="12"/>
      <c r="L36" s="12"/>
    </row>
    <row r="37" spans="1:12" ht="15" customHeight="1" x14ac:dyDescent="0.3">
      <c r="A37" s="12"/>
      <c r="B37" s="12"/>
      <c r="C37" s="13"/>
      <c r="D37" s="12"/>
      <c r="E37" s="12"/>
      <c r="F37" s="13"/>
      <c r="G37" s="12"/>
      <c r="H37" s="12"/>
      <c r="I37" s="12"/>
      <c r="J37" s="12"/>
      <c r="K37" s="12"/>
      <c r="L37" s="12"/>
    </row>
    <row r="38" spans="1:12" ht="15" customHeight="1" x14ac:dyDescent="0.3">
      <c r="A38" s="12"/>
      <c r="B38" s="12"/>
      <c r="C38" s="13"/>
      <c r="D38" s="12"/>
      <c r="E38" s="12"/>
      <c r="F38" s="13"/>
      <c r="G38" s="12"/>
      <c r="H38" s="12"/>
      <c r="I38" s="12"/>
      <c r="J38" s="12"/>
      <c r="K38" s="12"/>
      <c r="L38" s="12"/>
    </row>
    <row r="39" spans="1:12" ht="15" customHeight="1" x14ac:dyDescent="0.3">
      <c r="A39" s="12"/>
      <c r="B39" s="12"/>
      <c r="C39" s="13"/>
      <c r="D39" s="12"/>
      <c r="E39" s="12"/>
      <c r="F39" s="13"/>
      <c r="G39" s="12"/>
      <c r="H39" s="12"/>
      <c r="I39" s="12"/>
      <c r="J39" s="12"/>
      <c r="K39" s="12"/>
      <c r="L39" s="12"/>
    </row>
    <row r="40" spans="1:12" ht="15" customHeight="1" x14ac:dyDescent="0.3">
      <c r="A40" s="12"/>
      <c r="B40" s="12"/>
      <c r="C40" s="13"/>
      <c r="D40" s="12"/>
      <c r="E40" s="12"/>
      <c r="F40" s="13"/>
      <c r="G40" s="12"/>
      <c r="H40" s="12"/>
      <c r="I40" s="12"/>
      <c r="J40" s="12"/>
      <c r="K40" s="12"/>
      <c r="L40" s="12"/>
    </row>
    <row r="41" spans="1:12" ht="15" customHeight="1" x14ac:dyDescent="0.3">
      <c r="A41" s="12"/>
      <c r="B41" s="12"/>
      <c r="C41" s="13"/>
      <c r="D41" s="12"/>
      <c r="E41" s="12"/>
      <c r="F41" s="13"/>
      <c r="G41" s="12"/>
      <c r="H41" s="12"/>
      <c r="I41" s="12"/>
      <c r="J41" s="12"/>
      <c r="K41" s="12"/>
      <c r="L41" s="12"/>
    </row>
    <row r="42" spans="1:12" ht="15" customHeight="1" x14ac:dyDescent="0.3">
      <c r="A42" s="12"/>
      <c r="B42" s="12"/>
      <c r="C42" s="13"/>
      <c r="D42" s="12"/>
      <c r="E42" s="12"/>
      <c r="F42" s="13"/>
      <c r="G42" s="12"/>
      <c r="H42" s="12"/>
      <c r="I42" s="12"/>
      <c r="J42" s="12"/>
      <c r="K42" s="12"/>
      <c r="L42" s="12"/>
    </row>
    <row r="43" spans="1:12" ht="15" customHeight="1" x14ac:dyDescent="0.3">
      <c r="A43" s="12"/>
      <c r="B43" s="12"/>
      <c r="C43" s="13"/>
      <c r="D43" s="12"/>
      <c r="E43" s="12"/>
      <c r="F43" s="13"/>
      <c r="G43" s="12"/>
      <c r="H43" s="12"/>
      <c r="I43" s="12"/>
      <c r="J43" s="12"/>
      <c r="K43" s="12"/>
      <c r="L43" s="12"/>
    </row>
    <row r="44" spans="1:12" ht="15" customHeight="1" x14ac:dyDescent="0.3">
      <c r="A44" s="12"/>
      <c r="B44" s="12"/>
      <c r="C44" s="13"/>
      <c r="D44" s="12"/>
      <c r="E44" s="12"/>
      <c r="F44" s="13"/>
      <c r="G44" s="12"/>
      <c r="H44" s="12"/>
      <c r="I44" s="12"/>
      <c r="J44" s="12"/>
      <c r="K44" s="12"/>
      <c r="L44" s="12"/>
    </row>
    <row r="45" spans="1:12" ht="15" customHeight="1" x14ac:dyDescent="0.3">
      <c r="A45" s="12"/>
      <c r="B45" s="12"/>
      <c r="C45" s="13"/>
      <c r="D45" s="12"/>
      <c r="E45" s="12"/>
      <c r="F45" s="13"/>
      <c r="G45" s="12"/>
      <c r="H45" s="12"/>
      <c r="I45" s="12"/>
      <c r="J45" s="12"/>
      <c r="K45" s="12"/>
      <c r="L45" s="12"/>
    </row>
    <row r="46" spans="1:12" ht="15" customHeight="1" x14ac:dyDescent="0.3">
      <c r="A46" s="12"/>
      <c r="B46" s="12"/>
      <c r="C46" s="13"/>
      <c r="D46" s="12"/>
      <c r="E46" s="12"/>
      <c r="F46" s="13"/>
      <c r="G46" s="12"/>
      <c r="H46" s="12"/>
      <c r="I46" s="12"/>
      <c r="J46" s="12"/>
      <c r="K46" s="12"/>
      <c r="L46" s="12"/>
    </row>
    <row r="47" spans="1:12" ht="15" customHeight="1" x14ac:dyDescent="0.3">
      <c r="A47" s="12"/>
      <c r="B47" s="12"/>
      <c r="C47" s="13"/>
      <c r="D47" s="12"/>
      <c r="E47" s="12"/>
      <c r="F47" s="13"/>
      <c r="G47" s="12"/>
      <c r="H47" s="12"/>
      <c r="I47" s="12"/>
      <c r="J47" s="12"/>
      <c r="K47" s="12"/>
      <c r="L47" s="12"/>
    </row>
    <row r="48" spans="1:12" ht="15" customHeight="1" x14ac:dyDescent="0.3">
      <c r="A48" s="12"/>
      <c r="B48" s="12"/>
      <c r="C48" s="13"/>
      <c r="D48" s="12"/>
      <c r="E48" s="12"/>
      <c r="F48" s="13"/>
      <c r="G48" s="12"/>
      <c r="H48" s="12"/>
      <c r="I48" s="12"/>
      <c r="J48" s="12"/>
      <c r="K48" s="12"/>
      <c r="L48" s="12"/>
    </row>
    <row r="49" spans="1:12" ht="15" customHeight="1" x14ac:dyDescent="0.3">
      <c r="A49" s="12"/>
      <c r="B49" s="12"/>
      <c r="C49" s="13"/>
      <c r="D49" s="12"/>
      <c r="E49" s="12"/>
      <c r="F49" s="13"/>
      <c r="G49" s="12"/>
      <c r="H49" s="12"/>
      <c r="I49" s="12"/>
      <c r="J49" s="12"/>
      <c r="K49" s="12"/>
      <c r="L49" s="12"/>
    </row>
    <row r="50" spans="1:12" ht="15" customHeight="1" x14ac:dyDescent="0.3">
      <c r="A50" s="12"/>
      <c r="B50" s="12"/>
      <c r="C50" s="13"/>
      <c r="D50" s="12"/>
      <c r="E50" s="12"/>
      <c r="F50" s="13"/>
      <c r="G50" s="12"/>
      <c r="H50" s="12"/>
      <c r="I50" s="12"/>
      <c r="J50" s="12"/>
      <c r="K50" s="12"/>
      <c r="L50" s="12"/>
    </row>
    <row r="51" spans="1:12" x14ac:dyDescent="0.3"/>
    <row r="52" spans="1:12" x14ac:dyDescent="0.3"/>
    <row r="53" spans="1:12" x14ac:dyDescent="0.3"/>
    <row r="54" spans="1:12" x14ac:dyDescent="0.3"/>
    <row r="55" spans="1:12" x14ac:dyDescent="0.3"/>
    <row r="56" spans="1:12" x14ac:dyDescent="0.3"/>
    <row r="57" spans="1:12" x14ac:dyDescent="0.3"/>
    <row r="58" spans="1:12" x14ac:dyDescent="0.3"/>
    <row r="59" spans="1:12" x14ac:dyDescent="0.3"/>
    <row r="60" spans="1:12" x14ac:dyDescent="0.3"/>
    <row r="61" spans="1:12" x14ac:dyDescent="0.3"/>
    <row r="62" spans="1:12" x14ac:dyDescent="0.3"/>
    <row r="63" spans="1:12" x14ac:dyDescent="0.3"/>
    <row r="64" spans="1:12" x14ac:dyDescent="0.3"/>
    <row r="65" x14ac:dyDescent="0.3"/>
    <row r="66" x14ac:dyDescent="0.3"/>
    <row r="67" x14ac:dyDescent="0.3"/>
  </sheetData>
  <mergeCells count="23">
    <mergeCell ref="B5:C5"/>
    <mergeCell ref="B10:C10"/>
    <mergeCell ref="B17:C19"/>
    <mergeCell ref="G18:J18"/>
    <mergeCell ref="G20:J20"/>
    <mergeCell ref="G19:J19"/>
    <mergeCell ref="G7:J7"/>
    <mergeCell ref="G6:K6"/>
    <mergeCell ref="G8:J8"/>
    <mergeCell ref="G9:J9"/>
    <mergeCell ref="G10:J10"/>
    <mergeCell ref="G17:J17"/>
    <mergeCell ref="G11:K11"/>
    <mergeCell ref="G16:K16"/>
    <mergeCell ref="C21:D28"/>
    <mergeCell ref="C20:D20"/>
    <mergeCell ref="C6:E6"/>
    <mergeCell ref="G12:J12"/>
    <mergeCell ref="G13:J13"/>
    <mergeCell ref="G14:J14"/>
    <mergeCell ref="G15:J15"/>
    <mergeCell ref="G22:J22"/>
    <mergeCell ref="G21:K21"/>
  </mergeCells>
  <dataValidations count="4">
    <dataValidation type="list" allowBlank="1" showInputMessage="1" showErrorMessage="1" sqref="C4" xr:uid="{00000000-0002-0000-0000-000003000000}">
      <formula1>$B$21:$B$26</formula1>
    </dataValidation>
    <dataValidation type="custom" allowBlank="1" showInputMessage="1" showErrorMessage="1" errorTitle="Erro de Seleção" error="Selecionar apenas um Processo por Grupo." sqref="K8:K10" xr:uid="{D170D916-2B6C-45F4-AB35-5B4DF15ADE2D}">
      <formula1>COUNTIF($K$8:$K$10,"x")&lt;=1</formula1>
    </dataValidation>
    <dataValidation type="custom" allowBlank="1" showInputMessage="1" showErrorMessage="1" errorTitle="Erro de Seleção" error="Selecionar apenas um Processo por Grupo." sqref="K12:K15" xr:uid="{172CE8CD-FCCA-490E-85DC-1A0121743B42}">
      <formula1>COUNTIF($K$12:$K$15,"x")&lt;=1</formula1>
    </dataValidation>
    <dataValidation type="custom" allowBlank="1" showInputMessage="1" showErrorMessage="1" errorTitle="Erro de Seleção" error="Selecionar apenas um Processo por Grupo." sqref="K17:K20" xr:uid="{8BC8475F-8186-4B45-ADC4-CE5E8C6CA1E8}">
      <formula1>COUNTIF($K$17:$K$20,"x")&lt;=1</formula1>
    </dataValidation>
  </dataValidations>
  <pageMargins left="0.511811024" right="0.511811024" top="0.78740157499999996" bottom="0.78740157499999996" header="0.31496062000000002" footer="0.3149606200000000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LISTAS!$B$12:$B$16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LISTAS!$B$2:$B$8</xm:f>
          </x14:formula1>
          <xm:sqref>C11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1"/>
  <dimension ref="A1:CR107"/>
  <sheetViews>
    <sheetView zoomScale="70" zoomScaleNormal="70" workbookViewId="0">
      <selection activeCell="BL26" sqref="BL26:CL28"/>
    </sheetView>
  </sheetViews>
  <sheetFormatPr defaultColWidth="0" defaultRowHeight="14.4" zeroHeight="1" x14ac:dyDescent="0.3"/>
  <cols>
    <col min="1" max="1" width="1" customWidth="1"/>
    <col min="2" max="90" width="1.6640625" customWidth="1"/>
    <col min="91" max="91" width="1" customWidth="1"/>
    <col min="92" max="96" width="0" hidden="1" customWidth="1"/>
    <col min="97" max="16384" width="9.109375" hidden="1"/>
  </cols>
  <sheetData>
    <row r="1" spans="1:91" ht="13.2" customHeight="1" x14ac:dyDescent="0.3">
      <c r="A1" s="184"/>
      <c r="B1" s="280"/>
      <c r="C1" s="281"/>
      <c r="D1" s="281"/>
      <c r="E1" s="281"/>
      <c r="F1" s="281"/>
      <c r="G1" s="281"/>
      <c r="H1" s="281"/>
      <c r="I1" s="281"/>
      <c r="J1" s="281"/>
      <c r="K1" s="282"/>
      <c r="L1" s="298"/>
      <c r="M1" s="289" t="s">
        <v>89</v>
      </c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  <c r="AT1" s="290"/>
      <c r="AU1" s="290"/>
      <c r="AV1" s="290"/>
      <c r="AW1" s="290"/>
      <c r="AX1" s="290"/>
      <c r="AY1" s="290"/>
      <c r="AZ1" s="290"/>
      <c r="BA1" s="290"/>
      <c r="BB1" s="290"/>
      <c r="BC1" s="290"/>
      <c r="BD1" s="290"/>
      <c r="BE1" s="290"/>
      <c r="BF1" s="290"/>
      <c r="BG1" s="290"/>
      <c r="BH1" s="291"/>
      <c r="BI1" s="300"/>
      <c r="BJ1" s="154" t="s">
        <v>94</v>
      </c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6"/>
      <c r="BX1" s="301"/>
      <c r="BY1" s="267" t="s">
        <v>124</v>
      </c>
      <c r="BZ1" s="268"/>
      <c r="CA1" s="268"/>
      <c r="CB1" s="268"/>
      <c r="CC1" s="268"/>
      <c r="CD1" s="268"/>
      <c r="CE1" s="268"/>
      <c r="CF1" s="268"/>
      <c r="CG1" s="268"/>
      <c r="CH1" s="268"/>
      <c r="CI1" s="268"/>
      <c r="CJ1" s="268"/>
      <c r="CK1" s="268"/>
      <c r="CL1" s="269"/>
      <c r="CM1" s="184"/>
    </row>
    <row r="2" spans="1:91" ht="13.2" customHeight="1" x14ac:dyDescent="0.3">
      <c r="A2" s="184"/>
      <c r="B2" s="283"/>
      <c r="C2" s="284"/>
      <c r="D2" s="284"/>
      <c r="E2" s="284"/>
      <c r="F2" s="284"/>
      <c r="G2" s="284"/>
      <c r="H2" s="284"/>
      <c r="I2" s="284"/>
      <c r="J2" s="284"/>
      <c r="K2" s="285"/>
      <c r="L2" s="299"/>
      <c r="M2" s="292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4"/>
      <c r="BI2" s="300"/>
      <c r="BJ2" s="157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9"/>
      <c r="BX2" s="301"/>
      <c r="BY2" s="270"/>
      <c r="BZ2" s="271"/>
      <c r="CA2" s="271"/>
      <c r="CB2" s="271"/>
      <c r="CC2" s="271"/>
      <c r="CD2" s="271"/>
      <c r="CE2" s="271"/>
      <c r="CF2" s="271"/>
      <c r="CG2" s="271"/>
      <c r="CH2" s="271"/>
      <c r="CI2" s="271"/>
      <c r="CJ2" s="271"/>
      <c r="CK2" s="271"/>
      <c r="CL2" s="272"/>
      <c r="CM2" s="184"/>
    </row>
    <row r="3" spans="1:91" ht="13.2" customHeight="1" x14ac:dyDescent="0.3">
      <c r="A3" s="184"/>
      <c r="B3" s="283"/>
      <c r="C3" s="284"/>
      <c r="D3" s="284"/>
      <c r="E3" s="284"/>
      <c r="F3" s="284"/>
      <c r="G3" s="284"/>
      <c r="H3" s="284"/>
      <c r="I3" s="284"/>
      <c r="J3" s="284"/>
      <c r="K3" s="285"/>
      <c r="L3" s="299"/>
      <c r="M3" s="292"/>
      <c r="N3" s="293"/>
      <c r="O3" s="293"/>
      <c r="P3" s="293"/>
      <c r="Q3" s="293"/>
      <c r="R3" s="293"/>
      <c r="S3" s="293"/>
      <c r="T3" s="293"/>
      <c r="U3" s="293"/>
      <c r="V3" s="293"/>
      <c r="W3" s="293"/>
      <c r="X3" s="293"/>
      <c r="Y3" s="293"/>
      <c r="Z3" s="293"/>
      <c r="AA3" s="293"/>
      <c r="AB3" s="293"/>
      <c r="AC3" s="293"/>
      <c r="AD3" s="293"/>
      <c r="AE3" s="293"/>
      <c r="AF3" s="293"/>
      <c r="AG3" s="293"/>
      <c r="AH3" s="293"/>
      <c r="AI3" s="293"/>
      <c r="AJ3" s="293"/>
      <c r="AK3" s="293"/>
      <c r="AL3" s="293"/>
      <c r="AM3" s="293"/>
      <c r="AN3" s="293"/>
      <c r="AO3" s="293"/>
      <c r="AP3" s="293"/>
      <c r="AQ3" s="293"/>
      <c r="AR3" s="293"/>
      <c r="AS3" s="293"/>
      <c r="AT3" s="293"/>
      <c r="AU3" s="293"/>
      <c r="AV3" s="293"/>
      <c r="AW3" s="293"/>
      <c r="AX3" s="293"/>
      <c r="AY3" s="293"/>
      <c r="AZ3" s="293"/>
      <c r="BA3" s="293"/>
      <c r="BB3" s="293"/>
      <c r="BC3" s="293"/>
      <c r="BD3" s="293"/>
      <c r="BE3" s="293"/>
      <c r="BF3" s="293"/>
      <c r="BG3" s="293"/>
      <c r="BH3" s="294"/>
      <c r="BI3" s="300"/>
      <c r="BJ3" s="258">
        <f>'GERAÇÃO DE OP'!C2</f>
        <v>0</v>
      </c>
      <c r="BK3" s="259"/>
      <c r="BL3" s="259"/>
      <c r="BM3" s="259"/>
      <c r="BN3" s="259"/>
      <c r="BO3" s="259"/>
      <c r="BP3" s="259"/>
      <c r="BQ3" s="259"/>
      <c r="BR3" s="276" t="s">
        <v>44</v>
      </c>
      <c r="BS3" s="277"/>
      <c r="BT3" s="259">
        <f>'GERAÇÃO DE OP'!C3</f>
        <v>0</v>
      </c>
      <c r="BU3" s="259"/>
      <c r="BV3" s="259"/>
      <c r="BW3" s="260"/>
      <c r="BX3" s="301"/>
      <c r="BY3" s="270"/>
      <c r="BZ3" s="271"/>
      <c r="CA3" s="271"/>
      <c r="CB3" s="271"/>
      <c r="CC3" s="271"/>
      <c r="CD3" s="271"/>
      <c r="CE3" s="271"/>
      <c r="CF3" s="271"/>
      <c r="CG3" s="271"/>
      <c r="CH3" s="271"/>
      <c r="CI3" s="271"/>
      <c r="CJ3" s="271"/>
      <c r="CK3" s="271"/>
      <c r="CL3" s="272"/>
      <c r="CM3" s="184"/>
    </row>
    <row r="4" spans="1:91" ht="13.2" customHeight="1" x14ac:dyDescent="0.3">
      <c r="A4" s="184"/>
      <c r="B4" s="283"/>
      <c r="C4" s="284"/>
      <c r="D4" s="284"/>
      <c r="E4" s="284"/>
      <c r="F4" s="284"/>
      <c r="G4" s="284"/>
      <c r="H4" s="284"/>
      <c r="I4" s="284"/>
      <c r="J4" s="284"/>
      <c r="K4" s="285"/>
      <c r="L4" s="299"/>
      <c r="M4" s="292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293"/>
      <c r="AN4" s="293"/>
      <c r="AO4" s="293"/>
      <c r="AP4" s="293"/>
      <c r="AQ4" s="293"/>
      <c r="AR4" s="293"/>
      <c r="AS4" s="293"/>
      <c r="AT4" s="293"/>
      <c r="AU4" s="293"/>
      <c r="AV4" s="293"/>
      <c r="AW4" s="293"/>
      <c r="AX4" s="293"/>
      <c r="AY4" s="293"/>
      <c r="AZ4" s="293"/>
      <c r="BA4" s="293"/>
      <c r="BB4" s="293"/>
      <c r="BC4" s="293"/>
      <c r="BD4" s="293"/>
      <c r="BE4" s="293"/>
      <c r="BF4" s="293"/>
      <c r="BG4" s="293"/>
      <c r="BH4" s="294"/>
      <c r="BI4" s="300"/>
      <c r="BJ4" s="261"/>
      <c r="BK4" s="262"/>
      <c r="BL4" s="262"/>
      <c r="BM4" s="262"/>
      <c r="BN4" s="262"/>
      <c r="BO4" s="262"/>
      <c r="BP4" s="262"/>
      <c r="BQ4" s="262"/>
      <c r="BR4" s="278"/>
      <c r="BS4" s="278"/>
      <c r="BT4" s="262"/>
      <c r="BU4" s="262"/>
      <c r="BV4" s="262"/>
      <c r="BW4" s="263"/>
      <c r="BX4" s="301"/>
      <c r="BY4" s="270"/>
      <c r="BZ4" s="271"/>
      <c r="CA4" s="271"/>
      <c r="CB4" s="271"/>
      <c r="CC4" s="271"/>
      <c r="CD4" s="271"/>
      <c r="CE4" s="271"/>
      <c r="CF4" s="271"/>
      <c r="CG4" s="271"/>
      <c r="CH4" s="271"/>
      <c r="CI4" s="271"/>
      <c r="CJ4" s="271"/>
      <c r="CK4" s="271"/>
      <c r="CL4" s="272"/>
      <c r="CM4" s="184"/>
    </row>
    <row r="5" spans="1:91" ht="13.2" customHeight="1" x14ac:dyDescent="0.3">
      <c r="A5" s="184"/>
      <c r="B5" s="286"/>
      <c r="C5" s="287"/>
      <c r="D5" s="287"/>
      <c r="E5" s="287"/>
      <c r="F5" s="287"/>
      <c r="G5" s="287"/>
      <c r="H5" s="287"/>
      <c r="I5" s="287"/>
      <c r="J5" s="287"/>
      <c r="K5" s="288"/>
      <c r="L5" s="299"/>
      <c r="M5" s="295"/>
      <c r="N5" s="296"/>
      <c r="O5" s="296"/>
      <c r="P5" s="296"/>
      <c r="Q5" s="296"/>
      <c r="R5" s="296"/>
      <c r="S5" s="296"/>
      <c r="T5" s="296"/>
      <c r="U5" s="296"/>
      <c r="V5" s="296"/>
      <c r="W5" s="296"/>
      <c r="X5" s="296"/>
      <c r="Y5" s="296"/>
      <c r="Z5" s="296"/>
      <c r="AA5" s="296"/>
      <c r="AB5" s="296"/>
      <c r="AC5" s="296"/>
      <c r="AD5" s="296"/>
      <c r="AE5" s="296"/>
      <c r="AF5" s="296"/>
      <c r="AG5" s="296"/>
      <c r="AH5" s="296"/>
      <c r="AI5" s="296"/>
      <c r="AJ5" s="296"/>
      <c r="AK5" s="296"/>
      <c r="AL5" s="296"/>
      <c r="AM5" s="296"/>
      <c r="AN5" s="296"/>
      <c r="AO5" s="296"/>
      <c r="AP5" s="296"/>
      <c r="AQ5" s="296"/>
      <c r="AR5" s="296"/>
      <c r="AS5" s="296"/>
      <c r="AT5" s="296"/>
      <c r="AU5" s="296"/>
      <c r="AV5" s="296"/>
      <c r="AW5" s="296"/>
      <c r="AX5" s="296"/>
      <c r="AY5" s="296"/>
      <c r="AZ5" s="296"/>
      <c r="BA5" s="296"/>
      <c r="BB5" s="296"/>
      <c r="BC5" s="296"/>
      <c r="BD5" s="296"/>
      <c r="BE5" s="296"/>
      <c r="BF5" s="296"/>
      <c r="BG5" s="296"/>
      <c r="BH5" s="297"/>
      <c r="BI5" s="300"/>
      <c r="BJ5" s="264"/>
      <c r="BK5" s="265"/>
      <c r="BL5" s="265"/>
      <c r="BM5" s="265"/>
      <c r="BN5" s="265"/>
      <c r="BO5" s="265"/>
      <c r="BP5" s="265"/>
      <c r="BQ5" s="265"/>
      <c r="BR5" s="279"/>
      <c r="BS5" s="279"/>
      <c r="BT5" s="265"/>
      <c r="BU5" s="265"/>
      <c r="BV5" s="265"/>
      <c r="BW5" s="266"/>
      <c r="BX5" s="301"/>
      <c r="BY5" s="273"/>
      <c r="BZ5" s="274"/>
      <c r="CA5" s="274"/>
      <c r="CB5" s="274"/>
      <c r="CC5" s="274"/>
      <c r="CD5" s="274"/>
      <c r="CE5" s="274"/>
      <c r="CF5" s="274"/>
      <c r="CG5" s="274"/>
      <c r="CH5" s="274"/>
      <c r="CI5" s="274"/>
      <c r="CJ5" s="274"/>
      <c r="CK5" s="274"/>
      <c r="CL5" s="275"/>
      <c r="CM5" s="184"/>
    </row>
    <row r="6" spans="1:91" ht="13.2" customHeight="1" x14ac:dyDescent="0.3">
      <c r="A6" s="184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84"/>
    </row>
    <row r="7" spans="1:91" ht="13.2" customHeight="1" x14ac:dyDescent="0.3">
      <c r="A7" s="184"/>
      <c r="B7" s="154" t="s">
        <v>3</v>
      </c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6"/>
      <c r="BK7" s="212"/>
      <c r="BL7" s="102" t="s">
        <v>95</v>
      </c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4"/>
      <c r="BX7" s="111" t="str">
        <f>'GERAÇÃO DE OP'!C4</f>
        <v>WESLEY</v>
      </c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3"/>
      <c r="CM7" s="184"/>
    </row>
    <row r="8" spans="1:91" ht="13.2" customHeight="1" x14ac:dyDescent="0.3">
      <c r="A8" s="184"/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1"/>
      <c r="BK8" s="212"/>
      <c r="BL8" s="105"/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7"/>
      <c r="BX8" s="114"/>
      <c r="BY8" s="115"/>
      <c r="BZ8" s="115"/>
      <c r="CA8" s="115"/>
      <c r="CB8" s="115"/>
      <c r="CC8" s="115"/>
      <c r="CD8" s="115"/>
      <c r="CE8" s="115"/>
      <c r="CF8" s="115"/>
      <c r="CG8" s="115"/>
      <c r="CH8" s="115"/>
      <c r="CI8" s="115"/>
      <c r="CJ8" s="115"/>
      <c r="CK8" s="115"/>
      <c r="CL8" s="116"/>
      <c r="CM8" s="184"/>
    </row>
    <row r="9" spans="1:91" ht="13.2" customHeight="1" x14ac:dyDescent="0.3">
      <c r="A9" s="184"/>
      <c r="B9" s="157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9"/>
      <c r="BK9" s="212"/>
      <c r="BL9" s="108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10"/>
      <c r="BX9" s="117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9"/>
      <c r="CM9" s="184"/>
    </row>
    <row r="10" spans="1:91" ht="6" customHeight="1" x14ac:dyDescent="0.3">
      <c r="A10" s="184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84"/>
    </row>
    <row r="11" spans="1:91" ht="13.2" customHeight="1" x14ac:dyDescent="0.3">
      <c r="A11" s="184"/>
      <c r="B11" s="99" t="str">
        <f>IF('GERAÇÃO DE OP'!$K$8="x","PIRÓLISE + ÁCIDO/LAVAGEM + ÓLEO",IF('GERAÇÃO DE OP'!$K$9="x","PIRÓLISE + ÁCIDO/LAVAGEM",IF('GERAÇÃO DE OP'!$K$10="x","ALCALINO/LAVAGEM","")))</f>
        <v>PIRÓLISE + ÁCIDO/LAVAGEM + ÓLEO</v>
      </c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101"/>
      <c r="X11" s="100" t="str">
        <f>IF('GERAÇÃO DE OP'!$K$12="x","SOLVENTE/LAVAGEM",IF('GERAÇÃO DE OP'!$K$13="x","PIRÓLISE + ÁGUA",IF('GERAÇÃO DE OP'!$K$14="x","PIRÓLISE + ÁGUA + SERRALHERIA + SELAGEM",IF('GERAÇÃO DE OP'!$K$15="x","PERSONALIZADO",""))))</f>
        <v>PIRÓLISE + ÁGUA + SERRALHERIA + SELAGEM</v>
      </c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100"/>
      <c r="AP11" s="100"/>
      <c r="AQ11" s="100"/>
      <c r="AR11" s="100"/>
      <c r="AS11" s="100"/>
      <c r="AT11" s="100"/>
      <c r="AU11" s="101"/>
      <c r="AV11" s="99" t="str">
        <f>IF('GERAÇÃO DE OP'!$K$17="x","JATEAMENTO",IF('GERAÇÃO DE OP'!$K$18="x","JATEAMENTO + ÓLEO",IF('GERAÇÃO DE OP'!$K$19="x","PIRÓLISE + JATEAMENTO",IF('GERAÇÃO DE OP'!$K$20="x","PIRÓLISE + JATEAMENTO + ÓLEO",""))))</f>
        <v>JATEAMENTO + ÓLEO</v>
      </c>
      <c r="AW11" s="99"/>
      <c r="AX11" s="99"/>
      <c r="AY11" s="99"/>
      <c r="AZ11" s="99"/>
      <c r="BA11" s="99"/>
      <c r="BB11" s="99"/>
      <c r="BC11" s="99"/>
      <c r="BD11" s="99"/>
      <c r="BE11" s="99"/>
      <c r="BF11" s="99"/>
      <c r="BG11" s="99"/>
      <c r="BH11" s="99"/>
      <c r="BI11" s="99"/>
      <c r="BJ11" s="99"/>
      <c r="BK11" s="99"/>
      <c r="BL11" s="99"/>
      <c r="BM11" s="99"/>
      <c r="BN11" s="99"/>
      <c r="BO11" s="99"/>
      <c r="BP11" s="99"/>
      <c r="BQ11" s="101"/>
      <c r="BR11" s="100" t="str">
        <f>IF('GERAÇÃO DE OP'!$K$22="x","SERRALHERIA","")</f>
        <v>SERRALHERIA</v>
      </c>
      <c r="BS11" s="100"/>
      <c r="BT11" s="100"/>
      <c r="BU11" s="100"/>
      <c r="BV11" s="100"/>
      <c r="BW11" s="100"/>
      <c r="BX11" s="100"/>
      <c r="BY11" s="100"/>
      <c r="BZ11" s="100"/>
      <c r="CA11" s="100"/>
      <c r="CB11" s="100"/>
      <c r="CC11" s="100"/>
      <c r="CD11" s="100"/>
      <c r="CE11" s="100"/>
      <c r="CF11" s="100"/>
      <c r="CG11" s="100"/>
      <c r="CH11" s="100"/>
      <c r="CI11" s="100"/>
      <c r="CJ11" s="100"/>
      <c r="CK11" s="100"/>
      <c r="CL11" s="100"/>
      <c r="CM11" s="184"/>
    </row>
    <row r="12" spans="1:91" ht="13.2" customHeight="1" x14ac:dyDescent="0.3">
      <c r="A12" s="184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101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0"/>
      <c r="AO12" s="100"/>
      <c r="AP12" s="100"/>
      <c r="AQ12" s="100"/>
      <c r="AR12" s="100"/>
      <c r="AS12" s="100"/>
      <c r="AT12" s="100"/>
      <c r="AU12" s="101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101"/>
      <c r="BR12" s="100"/>
      <c r="BS12" s="100"/>
      <c r="BT12" s="100"/>
      <c r="BU12" s="100"/>
      <c r="BV12" s="100"/>
      <c r="BW12" s="100"/>
      <c r="BX12" s="100"/>
      <c r="BY12" s="100"/>
      <c r="BZ12" s="100"/>
      <c r="CA12" s="100"/>
      <c r="CB12" s="100"/>
      <c r="CC12" s="100"/>
      <c r="CD12" s="100"/>
      <c r="CE12" s="100"/>
      <c r="CF12" s="100"/>
      <c r="CG12" s="100"/>
      <c r="CH12" s="100"/>
      <c r="CI12" s="100"/>
      <c r="CJ12" s="100"/>
      <c r="CK12" s="100"/>
      <c r="CL12" s="100"/>
      <c r="CM12" s="184"/>
    </row>
    <row r="13" spans="1:91" ht="13.2" customHeight="1" x14ac:dyDescent="0.3">
      <c r="A13" s="184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101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00"/>
      <c r="AO13" s="100"/>
      <c r="AP13" s="100"/>
      <c r="AQ13" s="100"/>
      <c r="AR13" s="100"/>
      <c r="AS13" s="100"/>
      <c r="AT13" s="100"/>
      <c r="AU13" s="101"/>
      <c r="AV13" s="99"/>
      <c r="AW13" s="99"/>
      <c r="AX13" s="99"/>
      <c r="AY13" s="99"/>
      <c r="AZ13" s="99"/>
      <c r="BA13" s="99"/>
      <c r="BB13" s="99"/>
      <c r="BC13" s="99"/>
      <c r="BD13" s="99"/>
      <c r="BE13" s="99"/>
      <c r="BF13" s="99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101"/>
      <c r="BR13" s="100"/>
      <c r="BS13" s="100"/>
      <c r="BT13" s="100"/>
      <c r="BU13" s="100"/>
      <c r="BV13" s="100"/>
      <c r="BW13" s="100"/>
      <c r="BX13" s="100"/>
      <c r="BY13" s="100"/>
      <c r="BZ13" s="100"/>
      <c r="CA13" s="100"/>
      <c r="CB13" s="100"/>
      <c r="CC13" s="100"/>
      <c r="CD13" s="100"/>
      <c r="CE13" s="100"/>
      <c r="CF13" s="100"/>
      <c r="CG13" s="100"/>
      <c r="CH13" s="100"/>
      <c r="CI13" s="100"/>
      <c r="CJ13" s="100"/>
      <c r="CK13" s="100"/>
      <c r="CL13" s="100"/>
      <c r="CM13" s="184"/>
    </row>
    <row r="14" spans="1:91" ht="13.2" customHeight="1" x14ac:dyDescent="0.3">
      <c r="A14" s="184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101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0"/>
      <c r="AO14" s="100"/>
      <c r="AP14" s="100"/>
      <c r="AQ14" s="100"/>
      <c r="AR14" s="100"/>
      <c r="AS14" s="100"/>
      <c r="AT14" s="100"/>
      <c r="AU14" s="101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99"/>
      <c r="BO14" s="99"/>
      <c r="BP14" s="99"/>
      <c r="BQ14" s="101"/>
      <c r="BR14" s="100"/>
      <c r="BS14" s="100"/>
      <c r="BT14" s="100"/>
      <c r="BU14" s="100"/>
      <c r="BV14" s="100"/>
      <c r="BW14" s="100"/>
      <c r="BX14" s="100"/>
      <c r="BY14" s="100"/>
      <c r="BZ14" s="100"/>
      <c r="CA14" s="100"/>
      <c r="CB14" s="100"/>
      <c r="CC14" s="100"/>
      <c r="CD14" s="100"/>
      <c r="CE14" s="100"/>
      <c r="CF14" s="100"/>
      <c r="CG14" s="100"/>
      <c r="CH14" s="100"/>
      <c r="CI14" s="100"/>
      <c r="CJ14" s="100"/>
      <c r="CK14" s="100"/>
      <c r="CL14" s="100"/>
      <c r="CM14" s="184"/>
    </row>
    <row r="15" spans="1:91" ht="13.2" customHeight="1" x14ac:dyDescent="0.3">
      <c r="A15" s="184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101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100"/>
      <c r="AP15" s="100"/>
      <c r="AQ15" s="100"/>
      <c r="AR15" s="100"/>
      <c r="AS15" s="100"/>
      <c r="AT15" s="100"/>
      <c r="AU15" s="101"/>
      <c r="AV15" s="99"/>
      <c r="AW15" s="99"/>
      <c r="AX15" s="99"/>
      <c r="AY15" s="99"/>
      <c r="AZ15" s="99"/>
      <c r="BA15" s="99"/>
      <c r="BB15" s="99"/>
      <c r="BC15" s="99"/>
      <c r="BD15" s="99"/>
      <c r="BE15" s="99"/>
      <c r="BF15" s="99"/>
      <c r="BG15" s="99"/>
      <c r="BH15" s="99"/>
      <c r="BI15" s="99"/>
      <c r="BJ15" s="99"/>
      <c r="BK15" s="99"/>
      <c r="BL15" s="99"/>
      <c r="BM15" s="99"/>
      <c r="BN15" s="99"/>
      <c r="BO15" s="99"/>
      <c r="BP15" s="99"/>
      <c r="BQ15" s="101"/>
      <c r="BR15" s="100"/>
      <c r="BS15" s="100"/>
      <c r="BT15" s="100"/>
      <c r="BU15" s="100"/>
      <c r="BV15" s="100"/>
      <c r="BW15" s="100"/>
      <c r="BX15" s="100"/>
      <c r="BY15" s="100"/>
      <c r="BZ15" s="100"/>
      <c r="CA15" s="100"/>
      <c r="CB15" s="100"/>
      <c r="CC15" s="100"/>
      <c r="CD15" s="100"/>
      <c r="CE15" s="100"/>
      <c r="CF15" s="100"/>
      <c r="CG15" s="100"/>
      <c r="CH15" s="100"/>
      <c r="CI15" s="100"/>
      <c r="CJ15" s="100"/>
      <c r="CK15" s="100"/>
      <c r="CL15" s="100"/>
      <c r="CM15" s="184"/>
    </row>
    <row r="16" spans="1:91" ht="13.2" customHeight="1" x14ac:dyDescent="0.3">
      <c r="A16" s="184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101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100"/>
      <c r="AP16" s="100"/>
      <c r="AQ16" s="100"/>
      <c r="AR16" s="100"/>
      <c r="AS16" s="100"/>
      <c r="AT16" s="100"/>
      <c r="AU16" s="101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101"/>
      <c r="BR16" s="100"/>
      <c r="BS16" s="100"/>
      <c r="BT16" s="100"/>
      <c r="BU16" s="100"/>
      <c r="BV16" s="100"/>
      <c r="BW16" s="100"/>
      <c r="BX16" s="100"/>
      <c r="BY16" s="100"/>
      <c r="BZ16" s="100"/>
      <c r="CA16" s="100"/>
      <c r="CB16" s="100"/>
      <c r="CC16" s="100"/>
      <c r="CD16" s="100"/>
      <c r="CE16" s="100"/>
      <c r="CF16" s="100"/>
      <c r="CG16" s="100"/>
      <c r="CH16" s="100"/>
      <c r="CI16" s="100"/>
      <c r="CJ16" s="100"/>
      <c r="CK16" s="100"/>
      <c r="CL16" s="100"/>
      <c r="CM16" s="184"/>
    </row>
    <row r="17" spans="1:91" ht="13.2" customHeight="1" x14ac:dyDescent="0.3">
      <c r="A17" s="184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101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00"/>
      <c r="AO17" s="100"/>
      <c r="AP17" s="100"/>
      <c r="AQ17" s="100"/>
      <c r="AR17" s="100"/>
      <c r="AS17" s="100"/>
      <c r="AT17" s="100"/>
      <c r="AU17" s="101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101"/>
      <c r="BR17" s="100"/>
      <c r="BS17" s="100"/>
      <c r="BT17" s="100"/>
      <c r="BU17" s="100"/>
      <c r="BV17" s="100"/>
      <c r="BW17" s="100"/>
      <c r="BX17" s="100"/>
      <c r="BY17" s="100"/>
      <c r="BZ17" s="100"/>
      <c r="CA17" s="100"/>
      <c r="CB17" s="100"/>
      <c r="CC17" s="100"/>
      <c r="CD17" s="100"/>
      <c r="CE17" s="100"/>
      <c r="CF17" s="100"/>
      <c r="CG17" s="100"/>
      <c r="CH17" s="100"/>
      <c r="CI17" s="100"/>
      <c r="CJ17" s="100"/>
      <c r="CK17" s="100"/>
      <c r="CL17" s="100"/>
      <c r="CM17" s="184"/>
    </row>
    <row r="18" spans="1:91" ht="13.2" customHeight="1" x14ac:dyDescent="0.3">
      <c r="A18" s="184"/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/>
      <c r="AN18" s="133"/>
      <c r="AO18" s="133"/>
      <c r="AP18" s="133"/>
      <c r="AQ18" s="133"/>
      <c r="AR18" s="133"/>
      <c r="AS18" s="133"/>
      <c r="AT18" s="133"/>
      <c r="AU18" s="133"/>
      <c r="AV18" s="133"/>
      <c r="AW18" s="133"/>
      <c r="AX18" s="133"/>
      <c r="AY18" s="133"/>
      <c r="AZ18" s="133"/>
      <c r="BA18" s="133"/>
      <c r="BB18" s="133"/>
      <c r="BC18" s="133"/>
      <c r="BD18" s="133"/>
      <c r="BE18" s="133"/>
      <c r="BF18" s="133"/>
      <c r="BG18" s="133"/>
      <c r="BH18" s="133"/>
      <c r="BI18" s="133"/>
      <c r="BJ18" s="133"/>
      <c r="BK18" s="133"/>
      <c r="BL18" s="133"/>
      <c r="BM18" s="133"/>
      <c r="BN18" s="133"/>
      <c r="BO18" s="133"/>
      <c r="BP18" s="133"/>
      <c r="BQ18" s="133"/>
      <c r="BR18" s="133"/>
      <c r="BS18" s="133"/>
      <c r="BT18" s="133"/>
      <c r="BU18" s="133"/>
      <c r="BV18" s="133"/>
      <c r="BW18" s="133"/>
      <c r="BX18" s="133"/>
      <c r="BY18" s="133"/>
      <c r="BZ18" s="133"/>
      <c r="CA18" s="133"/>
      <c r="CB18" s="133"/>
      <c r="CC18" s="133"/>
      <c r="CD18" s="133"/>
      <c r="CE18" s="133"/>
      <c r="CF18" s="133"/>
      <c r="CG18" s="133"/>
      <c r="CH18" s="133"/>
      <c r="CI18" s="133"/>
      <c r="CJ18" s="133"/>
      <c r="CK18" s="133"/>
      <c r="CL18" s="133"/>
      <c r="CM18" s="184"/>
    </row>
    <row r="19" spans="1:91" ht="13.2" customHeight="1" x14ac:dyDescent="0.3">
      <c r="A19" s="184"/>
      <c r="B19" s="154" t="s">
        <v>59</v>
      </c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5"/>
      <c r="AF19" s="155"/>
      <c r="AG19" s="155"/>
      <c r="AH19" s="155"/>
      <c r="AI19" s="155"/>
      <c r="AJ19" s="155"/>
      <c r="AK19" s="155"/>
      <c r="AL19" s="155"/>
      <c r="AM19" s="155"/>
      <c r="AN19" s="155"/>
      <c r="AO19" s="155"/>
      <c r="AP19" s="155"/>
      <c r="AQ19" s="155"/>
      <c r="AR19" s="155"/>
      <c r="AS19" s="155"/>
      <c r="AT19" s="155"/>
      <c r="AU19" s="155"/>
      <c r="AV19" s="155"/>
      <c r="AW19" s="155"/>
      <c r="AX19" s="155"/>
      <c r="AY19" s="155"/>
      <c r="AZ19" s="155"/>
      <c r="BA19" s="155"/>
      <c r="BB19" s="155"/>
      <c r="BC19" s="155"/>
      <c r="BD19" s="155"/>
      <c r="BE19" s="155"/>
      <c r="BF19" s="155"/>
      <c r="BG19" s="155"/>
      <c r="BH19" s="155"/>
      <c r="BI19" s="155"/>
      <c r="BJ19" s="155"/>
      <c r="BK19" s="155"/>
      <c r="BL19" s="155"/>
      <c r="BM19" s="155"/>
      <c r="BN19" s="155"/>
      <c r="BO19" s="155"/>
      <c r="BP19" s="155"/>
      <c r="BQ19" s="155"/>
      <c r="BR19" s="155"/>
      <c r="BS19" s="155"/>
      <c r="BT19" s="155"/>
      <c r="BU19" s="155"/>
      <c r="BV19" s="155"/>
      <c r="BW19" s="155"/>
      <c r="BX19" s="155"/>
      <c r="BY19" s="155"/>
      <c r="BZ19" s="155"/>
      <c r="CA19" s="155"/>
      <c r="CB19" s="155"/>
      <c r="CC19" s="155"/>
      <c r="CD19" s="155"/>
      <c r="CE19" s="155"/>
      <c r="CF19" s="155"/>
      <c r="CG19" s="155"/>
      <c r="CH19" s="155"/>
      <c r="CI19" s="155"/>
      <c r="CJ19" s="155"/>
      <c r="CK19" s="155"/>
      <c r="CL19" s="156"/>
      <c r="CM19" s="184"/>
    </row>
    <row r="20" spans="1:91" ht="13.2" customHeight="1" x14ac:dyDescent="0.3">
      <c r="A20" s="184"/>
      <c r="B20" s="157"/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  <c r="AK20" s="158"/>
      <c r="AL20" s="158"/>
      <c r="AM20" s="158"/>
      <c r="AN20" s="158"/>
      <c r="AO20" s="158"/>
      <c r="AP20" s="158"/>
      <c r="AQ20" s="158"/>
      <c r="AR20" s="158"/>
      <c r="AS20" s="158"/>
      <c r="AT20" s="158"/>
      <c r="AU20" s="158"/>
      <c r="AV20" s="158"/>
      <c r="AW20" s="158"/>
      <c r="AX20" s="158"/>
      <c r="AY20" s="158"/>
      <c r="AZ20" s="158"/>
      <c r="BA20" s="158"/>
      <c r="BB20" s="158"/>
      <c r="BC20" s="158"/>
      <c r="BD20" s="158"/>
      <c r="BE20" s="158"/>
      <c r="BF20" s="158"/>
      <c r="BG20" s="158"/>
      <c r="BH20" s="158"/>
      <c r="BI20" s="158"/>
      <c r="BJ20" s="158"/>
      <c r="BK20" s="158"/>
      <c r="BL20" s="158"/>
      <c r="BM20" s="158"/>
      <c r="BN20" s="158"/>
      <c r="BO20" s="158"/>
      <c r="BP20" s="158"/>
      <c r="BQ20" s="158"/>
      <c r="BR20" s="158"/>
      <c r="BS20" s="158"/>
      <c r="BT20" s="158"/>
      <c r="BU20" s="158"/>
      <c r="BV20" s="158"/>
      <c r="BW20" s="158"/>
      <c r="BX20" s="158"/>
      <c r="BY20" s="158"/>
      <c r="BZ20" s="158"/>
      <c r="CA20" s="158"/>
      <c r="CB20" s="158"/>
      <c r="CC20" s="158"/>
      <c r="CD20" s="158"/>
      <c r="CE20" s="158"/>
      <c r="CF20" s="158"/>
      <c r="CG20" s="158"/>
      <c r="CH20" s="158"/>
      <c r="CI20" s="158"/>
      <c r="CJ20" s="158"/>
      <c r="CK20" s="158"/>
      <c r="CL20" s="159"/>
      <c r="CM20" s="184"/>
    </row>
    <row r="21" spans="1:91" ht="6" customHeight="1" x14ac:dyDescent="0.3">
      <c r="A21" s="184"/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  <c r="P21" s="178"/>
      <c r="Q21" s="178"/>
      <c r="R21" s="178"/>
      <c r="S21" s="178"/>
      <c r="T21" s="178"/>
      <c r="U21" s="178"/>
      <c r="V21" s="178"/>
      <c r="W21" s="178"/>
      <c r="X21" s="178"/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178"/>
      <c r="AJ21" s="178"/>
      <c r="AK21" s="178"/>
      <c r="AL21" s="178"/>
      <c r="AM21" s="178"/>
      <c r="AN21" s="178"/>
      <c r="AO21" s="178"/>
      <c r="AP21" s="178"/>
      <c r="AQ21" s="178"/>
      <c r="AR21" s="178"/>
      <c r="AS21" s="178"/>
      <c r="AT21" s="178"/>
      <c r="AU21" s="178"/>
      <c r="AV21" s="178"/>
      <c r="AW21" s="178"/>
      <c r="AX21" s="178"/>
      <c r="AY21" s="178"/>
      <c r="AZ21" s="178"/>
      <c r="BA21" s="178"/>
      <c r="BB21" s="178"/>
      <c r="BC21" s="178"/>
      <c r="BD21" s="178"/>
      <c r="BE21" s="178"/>
      <c r="BF21" s="178"/>
      <c r="BG21" s="178"/>
      <c r="BH21" s="178"/>
      <c r="BI21" s="178"/>
      <c r="BJ21" s="178"/>
      <c r="BK21" s="178"/>
      <c r="BL21" s="178"/>
      <c r="BM21" s="178"/>
      <c r="BN21" s="178"/>
      <c r="BO21" s="178"/>
      <c r="BP21" s="178"/>
      <c r="BQ21" s="178"/>
      <c r="BR21" s="178"/>
      <c r="BS21" s="178"/>
      <c r="BT21" s="178"/>
      <c r="BU21" s="178"/>
      <c r="BV21" s="178"/>
      <c r="BW21" s="178"/>
      <c r="BX21" s="178"/>
      <c r="BY21" s="178"/>
      <c r="BZ21" s="178"/>
      <c r="CA21" s="178"/>
      <c r="CB21" s="178"/>
      <c r="CC21" s="178"/>
      <c r="CD21" s="178"/>
      <c r="CE21" s="178"/>
      <c r="CF21" s="178"/>
      <c r="CG21" s="178"/>
      <c r="CH21" s="178"/>
      <c r="CI21" s="178"/>
      <c r="CJ21" s="178"/>
      <c r="CK21" s="178"/>
      <c r="CL21" s="178"/>
      <c r="CM21" s="184"/>
    </row>
    <row r="22" spans="1:91" ht="8.1" customHeight="1" x14ac:dyDescent="0.3">
      <c r="A22" s="184"/>
      <c r="B22" s="102" t="s">
        <v>1</v>
      </c>
      <c r="C22" s="103"/>
      <c r="D22" s="103"/>
      <c r="E22" s="103"/>
      <c r="F22" s="103"/>
      <c r="G22" s="103"/>
      <c r="H22" s="103"/>
      <c r="I22" s="103"/>
      <c r="J22" s="104"/>
      <c r="K22" s="249" t="str">
        <f>IFERROR(IF('GERAÇÃO DE OP'!C6="","",'GERAÇÃO DE OP'!C6),"")</f>
        <v/>
      </c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0"/>
      <c r="AL22" s="250"/>
      <c r="AM22" s="250"/>
      <c r="AN22" s="250"/>
      <c r="AO22" s="250"/>
      <c r="AP22" s="250"/>
      <c r="AQ22" s="250"/>
      <c r="AR22" s="250"/>
      <c r="AS22" s="250"/>
      <c r="AT22" s="250"/>
      <c r="AU22" s="250"/>
      <c r="AV22" s="250"/>
      <c r="AW22" s="250"/>
      <c r="AX22" s="250"/>
      <c r="AY22" s="250"/>
      <c r="AZ22" s="250"/>
      <c r="BA22" s="250"/>
      <c r="BB22" s="250"/>
      <c r="BC22" s="251"/>
      <c r="BD22" s="123"/>
      <c r="BE22" s="101"/>
      <c r="BF22" s="101"/>
      <c r="BG22" s="101"/>
      <c r="BH22" s="101"/>
      <c r="BI22" s="101"/>
      <c r="BJ22" s="101"/>
      <c r="BK22" s="303"/>
      <c r="BL22" s="102" t="s">
        <v>8</v>
      </c>
      <c r="BM22" s="103"/>
      <c r="BN22" s="103"/>
      <c r="BO22" s="103"/>
      <c r="BP22" s="103"/>
      <c r="BQ22" s="103"/>
      <c r="BR22" s="103"/>
      <c r="BS22" s="103"/>
      <c r="BT22" s="103"/>
      <c r="BU22" s="103"/>
      <c r="BV22" s="103"/>
      <c r="BW22" s="103"/>
      <c r="BX22" s="103"/>
      <c r="BY22" s="103"/>
      <c r="BZ22" s="103"/>
      <c r="CA22" s="104"/>
      <c r="CB22" s="124" t="str">
        <f>IF('GERAÇÃO DE OP'!C9="","",'GERAÇÃO DE OP'!C9)</f>
        <v/>
      </c>
      <c r="CC22" s="125"/>
      <c r="CD22" s="125"/>
      <c r="CE22" s="125"/>
      <c r="CF22" s="125"/>
      <c r="CG22" s="125"/>
      <c r="CH22" s="125"/>
      <c r="CI22" s="125"/>
      <c r="CJ22" s="125"/>
      <c r="CK22" s="125"/>
      <c r="CL22" s="126"/>
      <c r="CM22" s="184"/>
    </row>
    <row r="23" spans="1:91" ht="8.1" customHeight="1" x14ac:dyDescent="0.3">
      <c r="A23" s="184"/>
      <c r="B23" s="105"/>
      <c r="C23" s="106"/>
      <c r="D23" s="106"/>
      <c r="E23" s="106"/>
      <c r="F23" s="106"/>
      <c r="G23" s="106"/>
      <c r="H23" s="106"/>
      <c r="I23" s="106"/>
      <c r="J23" s="107"/>
      <c r="K23" s="252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253"/>
      <c r="W23" s="253"/>
      <c r="X23" s="253"/>
      <c r="Y23" s="253"/>
      <c r="Z23" s="253"/>
      <c r="AA23" s="253"/>
      <c r="AB23" s="253"/>
      <c r="AC23" s="253"/>
      <c r="AD23" s="253"/>
      <c r="AE23" s="253"/>
      <c r="AF23" s="253"/>
      <c r="AG23" s="253"/>
      <c r="AH23" s="253"/>
      <c r="AI23" s="253"/>
      <c r="AJ23" s="253"/>
      <c r="AK23" s="253"/>
      <c r="AL23" s="253"/>
      <c r="AM23" s="253"/>
      <c r="AN23" s="253"/>
      <c r="AO23" s="253"/>
      <c r="AP23" s="253"/>
      <c r="AQ23" s="253"/>
      <c r="AR23" s="253"/>
      <c r="AS23" s="253"/>
      <c r="AT23" s="253"/>
      <c r="AU23" s="253"/>
      <c r="AV23" s="253"/>
      <c r="AW23" s="253"/>
      <c r="AX23" s="253"/>
      <c r="AY23" s="253"/>
      <c r="AZ23" s="253"/>
      <c r="BA23" s="253"/>
      <c r="BB23" s="253"/>
      <c r="BC23" s="254"/>
      <c r="BD23" s="123"/>
      <c r="BE23" s="101"/>
      <c r="BF23" s="101"/>
      <c r="BG23" s="101"/>
      <c r="BH23" s="101"/>
      <c r="BI23" s="101"/>
      <c r="BJ23" s="101"/>
      <c r="BK23" s="303"/>
      <c r="BL23" s="105"/>
      <c r="BM23" s="106"/>
      <c r="BN23" s="106"/>
      <c r="BO23" s="106"/>
      <c r="BP23" s="106"/>
      <c r="BQ23" s="106"/>
      <c r="BR23" s="106"/>
      <c r="BS23" s="106"/>
      <c r="BT23" s="106"/>
      <c r="BU23" s="106"/>
      <c r="BV23" s="106"/>
      <c r="BW23" s="106"/>
      <c r="BX23" s="106"/>
      <c r="BY23" s="106"/>
      <c r="BZ23" s="106"/>
      <c r="CA23" s="107"/>
      <c r="CB23" s="127"/>
      <c r="CC23" s="128"/>
      <c r="CD23" s="128"/>
      <c r="CE23" s="128"/>
      <c r="CF23" s="128"/>
      <c r="CG23" s="128"/>
      <c r="CH23" s="128"/>
      <c r="CI23" s="128"/>
      <c r="CJ23" s="128"/>
      <c r="CK23" s="128"/>
      <c r="CL23" s="129"/>
      <c r="CM23" s="184"/>
    </row>
    <row r="24" spans="1:91" ht="8.1" customHeight="1" x14ac:dyDescent="0.3">
      <c r="A24" s="184"/>
      <c r="B24" s="108"/>
      <c r="C24" s="109"/>
      <c r="D24" s="109"/>
      <c r="E24" s="109"/>
      <c r="F24" s="109"/>
      <c r="G24" s="109"/>
      <c r="H24" s="109"/>
      <c r="I24" s="109"/>
      <c r="J24" s="110"/>
      <c r="K24" s="255"/>
      <c r="L24" s="256"/>
      <c r="M24" s="256"/>
      <c r="N24" s="256"/>
      <c r="O24" s="256"/>
      <c r="P24" s="256"/>
      <c r="Q24" s="256"/>
      <c r="R24" s="256"/>
      <c r="S24" s="256"/>
      <c r="T24" s="256"/>
      <c r="U24" s="256"/>
      <c r="V24" s="256"/>
      <c r="W24" s="256"/>
      <c r="X24" s="256"/>
      <c r="Y24" s="256"/>
      <c r="Z24" s="256"/>
      <c r="AA24" s="256"/>
      <c r="AB24" s="256"/>
      <c r="AC24" s="256"/>
      <c r="AD24" s="256"/>
      <c r="AE24" s="256"/>
      <c r="AF24" s="256"/>
      <c r="AG24" s="256"/>
      <c r="AH24" s="256"/>
      <c r="AI24" s="256"/>
      <c r="AJ24" s="256"/>
      <c r="AK24" s="256"/>
      <c r="AL24" s="256"/>
      <c r="AM24" s="256"/>
      <c r="AN24" s="256"/>
      <c r="AO24" s="256"/>
      <c r="AP24" s="256"/>
      <c r="AQ24" s="256"/>
      <c r="AR24" s="256"/>
      <c r="AS24" s="256"/>
      <c r="AT24" s="256"/>
      <c r="AU24" s="256"/>
      <c r="AV24" s="256"/>
      <c r="AW24" s="256"/>
      <c r="AX24" s="256"/>
      <c r="AY24" s="256"/>
      <c r="AZ24" s="256"/>
      <c r="BA24" s="256"/>
      <c r="BB24" s="256"/>
      <c r="BC24" s="257"/>
      <c r="BD24" s="123"/>
      <c r="BE24" s="101"/>
      <c r="BF24" s="101"/>
      <c r="BG24" s="101"/>
      <c r="BH24" s="101"/>
      <c r="BI24" s="101"/>
      <c r="BJ24" s="101"/>
      <c r="BK24" s="303"/>
      <c r="BL24" s="108"/>
      <c r="BM24" s="109"/>
      <c r="BN24" s="109"/>
      <c r="BO24" s="109"/>
      <c r="BP24" s="109"/>
      <c r="BQ24" s="109"/>
      <c r="BR24" s="109"/>
      <c r="BS24" s="109"/>
      <c r="BT24" s="109"/>
      <c r="BU24" s="109"/>
      <c r="BV24" s="109"/>
      <c r="BW24" s="109"/>
      <c r="BX24" s="109"/>
      <c r="BY24" s="109"/>
      <c r="BZ24" s="109"/>
      <c r="CA24" s="110"/>
      <c r="CB24" s="130"/>
      <c r="CC24" s="131"/>
      <c r="CD24" s="131"/>
      <c r="CE24" s="131"/>
      <c r="CF24" s="131"/>
      <c r="CG24" s="131"/>
      <c r="CH24" s="131"/>
      <c r="CI24" s="131"/>
      <c r="CJ24" s="131"/>
      <c r="CK24" s="131"/>
      <c r="CL24" s="132"/>
      <c r="CM24" s="184"/>
    </row>
    <row r="25" spans="1:91" ht="8.1" customHeight="1" x14ac:dyDescent="0.3">
      <c r="A25" s="1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01"/>
      <c r="AO25" s="101"/>
      <c r="AP25" s="101"/>
      <c r="AQ25" s="101"/>
      <c r="AR25" s="101"/>
      <c r="AS25" s="101"/>
      <c r="AT25" s="101"/>
      <c r="AU25" s="101"/>
      <c r="AV25" s="101"/>
      <c r="AW25" s="101"/>
      <c r="AX25" s="101"/>
      <c r="AY25" s="101"/>
      <c r="AZ25" s="101"/>
      <c r="BA25" s="101"/>
      <c r="BB25" s="101"/>
      <c r="BC25" s="101"/>
      <c r="BD25" s="101"/>
      <c r="BE25" s="101"/>
      <c r="BF25" s="101"/>
      <c r="BG25" s="101"/>
      <c r="BH25" s="101"/>
      <c r="BI25" s="101"/>
      <c r="BJ25" s="101"/>
      <c r="BK25" s="101"/>
      <c r="BL25" s="101"/>
      <c r="BM25" s="101"/>
      <c r="BN25" s="101"/>
      <c r="BO25" s="101"/>
      <c r="BP25" s="101"/>
      <c r="BQ25" s="101"/>
      <c r="BR25" s="101"/>
      <c r="BS25" s="101"/>
      <c r="BT25" s="101"/>
      <c r="BU25" s="101"/>
      <c r="BV25" s="101"/>
      <c r="BW25" s="101"/>
      <c r="BX25" s="101"/>
      <c r="BY25" s="101"/>
      <c r="BZ25" s="101"/>
      <c r="CA25" s="101"/>
      <c r="CB25" s="101"/>
      <c r="CC25" s="101"/>
      <c r="CD25" s="101"/>
      <c r="CE25" s="101"/>
      <c r="CF25" s="101"/>
      <c r="CG25" s="101"/>
      <c r="CH25" s="101"/>
      <c r="CI25" s="101"/>
      <c r="CJ25" s="101"/>
      <c r="CK25" s="101"/>
      <c r="CL25" s="101"/>
      <c r="CM25" s="184"/>
    </row>
    <row r="26" spans="1:91" ht="8.1" customHeight="1" x14ac:dyDescent="0.3">
      <c r="A26" s="184"/>
      <c r="B26" s="102" t="s">
        <v>29</v>
      </c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4"/>
      <c r="U26" s="258" t="str">
        <f>IF('GERAÇÃO DE OP'!C7="","",'GERAÇÃO DE OP'!C7)</f>
        <v/>
      </c>
      <c r="V26" s="259"/>
      <c r="W26" s="259"/>
      <c r="X26" s="259"/>
      <c r="Y26" s="259"/>
      <c r="Z26" s="259"/>
      <c r="AA26" s="259"/>
      <c r="AB26" s="259"/>
      <c r="AC26" s="260"/>
      <c r="AD26" s="123"/>
      <c r="AE26" s="303"/>
      <c r="AF26" s="102" t="s">
        <v>30</v>
      </c>
      <c r="AG26" s="103"/>
      <c r="AH26" s="103"/>
      <c r="AI26" s="103"/>
      <c r="AJ26" s="103"/>
      <c r="AK26" s="103"/>
      <c r="AL26" s="103"/>
      <c r="AM26" s="103"/>
      <c r="AN26" s="103"/>
      <c r="AO26" s="103"/>
      <c r="AP26" s="103"/>
      <c r="AQ26" s="103"/>
      <c r="AR26" s="103"/>
      <c r="AS26" s="103"/>
      <c r="AT26" s="103"/>
      <c r="AU26" s="103"/>
      <c r="AV26" s="103"/>
      <c r="AW26" s="103"/>
      <c r="AX26" s="103"/>
      <c r="AY26" s="104"/>
      <c r="AZ26" s="124" t="str">
        <f>IF('GERAÇÃO DE OP'!C8="","",'GERAÇÃO DE OP'!C8)</f>
        <v/>
      </c>
      <c r="BA26" s="125"/>
      <c r="BB26" s="125"/>
      <c r="BC26" s="125"/>
      <c r="BD26" s="125"/>
      <c r="BE26" s="125"/>
      <c r="BF26" s="125"/>
      <c r="BG26" s="125"/>
      <c r="BH26" s="125"/>
      <c r="BI26" s="126"/>
      <c r="BJ26" s="123"/>
      <c r="BK26" s="101"/>
      <c r="BL26" s="101"/>
      <c r="BM26" s="101"/>
      <c r="BN26" s="101"/>
      <c r="BO26" s="101"/>
      <c r="BP26" s="101"/>
      <c r="BQ26" s="101"/>
      <c r="BR26" s="101"/>
      <c r="BS26" s="101"/>
      <c r="BT26" s="101"/>
      <c r="BU26" s="101"/>
      <c r="BV26" s="101"/>
      <c r="BW26" s="101"/>
      <c r="BX26" s="101"/>
      <c r="BY26" s="101"/>
      <c r="BZ26" s="101"/>
      <c r="CA26" s="101"/>
      <c r="CB26" s="101"/>
      <c r="CC26" s="101"/>
      <c r="CD26" s="101"/>
      <c r="CE26" s="101"/>
      <c r="CF26" s="101"/>
      <c r="CG26" s="101"/>
      <c r="CH26" s="101"/>
      <c r="CI26" s="101"/>
      <c r="CJ26" s="101"/>
      <c r="CK26" s="101"/>
      <c r="CL26" s="101"/>
      <c r="CM26" s="184"/>
    </row>
    <row r="27" spans="1:91" ht="8.1" customHeight="1" x14ac:dyDescent="0.3">
      <c r="A27" s="184"/>
      <c r="B27" s="105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7"/>
      <c r="U27" s="261"/>
      <c r="V27" s="262"/>
      <c r="W27" s="262"/>
      <c r="X27" s="262"/>
      <c r="Y27" s="262"/>
      <c r="Z27" s="262"/>
      <c r="AA27" s="262"/>
      <c r="AB27" s="262"/>
      <c r="AC27" s="263"/>
      <c r="AD27" s="123"/>
      <c r="AE27" s="303"/>
      <c r="AF27" s="105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7"/>
      <c r="AZ27" s="127"/>
      <c r="BA27" s="128"/>
      <c r="BB27" s="128"/>
      <c r="BC27" s="128"/>
      <c r="BD27" s="128"/>
      <c r="BE27" s="128"/>
      <c r="BF27" s="128"/>
      <c r="BG27" s="128"/>
      <c r="BH27" s="128"/>
      <c r="BI27" s="129"/>
      <c r="BJ27" s="123"/>
      <c r="BK27" s="101"/>
      <c r="BL27" s="101"/>
      <c r="BM27" s="101"/>
      <c r="BN27" s="101"/>
      <c r="BO27" s="101"/>
      <c r="BP27" s="101"/>
      <c r="BQ27" s="101"/>
      <c r="BR27" s="101"/>
      <c r="BS27" s="101"/>
      <c r="BT27" s="101"/>
      <c r="BU27" s="101"/>
      <c r="BV27" s="101"/>
      <c r="BW27" s="101"/>
      <c r="BX27" s="101"/>
      <c r="BY27" s="101"/>
      <c r="BZ27" s="101"/>
      <c r="CA27" s="101"/>
      <c r="CB27" s="101"/>
      <c r="CC27" s="101"/>
      <c r="CD27" s="101"/>
      <c r="CE27" s="101"/>
      <c r="CF27" s="101"/>
      <c r="CG27" s="101"/>
      <c r="CH27" s="101"/>
      <c r="CI27" s="101"/>
      <c r="CJ27" s="101"/>
      <c r="CK27" s="101"/>
      <c r="CL27" s="101"/>
      <c r="CM27" s="184"/>
    </row>
    <row r="28" spans="1:91" ht="8.1" customHeight="1" x14ac:dyDescent="0.3">
      <c r="A28" s="184"/>
      <c r="B28" s="108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10"/>
      <c r="U28" s="264"/>
      <c r="V28" s="265"/>
      <c r="W28" s="265"/>
      <c r="X28" s="265"/>
      <c r="Y28" s="265"/>
      <c r="Z28" s="265"/>
      <c r="AA28" s="265"/>
      <c r="AB28" s="265"/>
      <c r="AC28" s="266"/>
      <c r="AD28" s="123"/>
      <c r="AE28" s="303"/>
      <c r="AF28" s="108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10"/>
      <c r="AZ28" s="130"/>
      <c r="BA28" s="131"/>
      <c r="BB28" s="131"/>
      <c r="BC28" s="131"/>
      <c r="BD28" s="131"/>
      <c r="BE28" s="131"/>
      <c r="BF28" s="131"/>
      <c r="BG28" s="131"/>
      <c r="BH28" s="131"/>
      <c r="BI28" s="132"/>
      <c r="BJ28" s="123"/>
      <c r="BK28" s="101"/>
      <c r="BL28" s="101"/>
      <c r="BM28" s="101"/>
      <c r="BN28" s="101"/>
      <c r="BO28" s="101"/>
      <c r="BP28" s="101"/>
      <c r="BQ28" s="101"/>
      <c r="BR28" s="101"/>
      <c r="BS28" s="101"/>
      <c r="BT28" s="101"/>
      <c r="BU28" s="101"/>
      <c r="BV28" s="101"/>
      <c r="BW28" s="101"/>
      <c r="BX28" s="101"/>
      <c r="BY28" s="101"/>
      <c r="BZ28" s="101"/>
      <c r="CA28" s="101"/>
      <c r="CB28" s="101"/>
      <c r="CC28" s="101"/>
      <c r="CD28" s="101"/>
      <c r="CE28" s="101"/>
      <c r="CF28" s="101"/>
      <c r="CG28" s="101"/>
      <c r="CH28" s="101"/>
      <c r="CI28" s="101"/>
      <c r="CJ28" s="101"/>
      <c r="CK28" s="101"/>
      <c r="CL28" s="101"/>
      <c r="CM28" s="184"/>
    </row>
    <row r="29" spans="1:91" ht="8.1" customHeight="1" x14ac:dyDescent="0.3">
      <c r="A29" s="184"/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01"/>
      <c r="AO29" s="101"/>
      <c r="AP29" s="101"/>
      <c r="AQ29" s="101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  <c r="BD29" s="101"/>
      <c r="BE29" s="101"/>
      <c r="BF29" s="101"/>
      <c r="BG29" s="101"/>
      <c r="BH29" s="101"/>
      <c r="BI29" s="101"/>
      <c r="BJ29" s="101"/>
      <c r="BK29" s="101"/>
      <c r="BL29" s="101"/>
      <c r="BM29" s="101"/>
      <c r="BN29" s="101"/>
      <c r="BO29" s="101"/>
      <c r="BP29" s="101"/>
      <c r="BQ29" s="101"/>
      <c r="BR29" s="101"/>
      <c r="BS29" s="101"/>
      <c r="BT29" s="101"/>
      <c r="BU29" s="101"/>
      <c r="BV29" s="101"/>
      <c r="BW29" s="101"/>
      <c r="BX29" s="101"/>
      <c r="BY29" s="101"/>
      <c r="BZ29" s="101"/>
      <c r="CA29" s="101"/>
      <c r="CB29" s="101"/>
      <c r="CC29" s="101"/>
      <c r="CD29" s="101"/>
      <c r="CE29" s="101"/>
      <c r="CF29" s="101"/>
      <c r="CG29" s="101"/>
      <c r="CH29" s="101"/>
      <c r="CI29" s="101"/>
      <c r="CJ29" s="101"/>
      <c r="CK29" s="101"/>
      <c r="CL29" s="101"/>
      <c r="CM29" s="184"/>
    </row>
    <row r="30" spans="1:91" ht="8.1" customHeight="1" x14ac:dyDescent="0.3">
      <c r="A30" s="184"/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  <c r="AW30" s="101"/>
      <c r="AX30" s="101"/>
      <c r="AY30" s="101"/>
      <c r="AZ30" s="101"/>
      <c r="BA30" s="101"/>
      <c r="BB30" s="101"/>
      <c r="BC30" s="101"/>
      <c r="BD30" s="101"/>
      <c r="BE30" s="101"/>
      <c r="BF30" s="101"/>
      <c r="BG30" s="101"/>
      <c r="BH30" s="101"/>
      <c r="BI30" s="101"/>
      <c r="BJ30" s="101"/>
      <c r="BK30" s="101"/>
      <c r="BL30" s="101"/>
      <c r="BM30" s="101"/>
      <c r="BN30" s="101"/>
      <c r="BO30" s="101"/>
      <c r="BP30" s="101"/>
      <c r="BQ30" s="101"/>
      <c r="BR30" s="101"/>
      <c r="BS30" s="101"/>
      <c r="BT30" s="101"/>
      <c r="BU30" s="101"/>
      <c r="BV30" s="101"/>
      <c r="BW30" s="101"/>
      <c r="BX30" s="101"/>
      <c r="BY30" s="101"/>
      <c r="BZ30" s="101"/>
      <c r="CA30" s="101"/>
      <c r="CB30" s="101"/>
      <c r="CC30" s="101"/>
      <c r="CD30" s="101"/>
      <c r="CE30" s="101"/>
      <c r="CF30" s="101"/>
      <c r="CG30" s="101"/>
      <c r="CH30" s="101"/>
      <c r="CI30" s="101"/>
      <c r="CJ30" s="101"/>
      <c r="CK30" s="101"/>
      <c r="CL30" s="101"/>
      <c r="CM30" s="184"/>
    </row>
    <row r="31" spans="1:91" ht="8.1" customHeight="1" x14ac:dyDescent="0.3">
      <c r="A31" s="184"/>
      <c r="B31" s="101"/>
      <c r="C31" s="101"/>
      <c r="D31" s="245" t="s">
        <v>9</v>
      </c>
      <c r="E31" s="245"/>
      <c r="F31" s="245"/>
      <c r="G31" s="245"/>
      <c r="H31" s="245"/>
      <c r="I31" s="245"/>
      <c r="J31" s="246"/>
      <c r="K31" s="239" t="str">
        <f>IF('GERAÇÃO DE OP'!C11="PEÇAS","X","")</f>
        <v/>
      </c>
      <c r="L31" s="240"/>
      <c r="M31" s="123"/>
      <c r="N31" s="101"/>
      <c r="O31" s="245" t="s">
        <v>28</v>
      </c>
      <c r="P31" s="245"/>
      <c r="Q31" s="245"/>
      <c r="R31" s="245"/>
      <c r="S31" s="245"/>
      <c r="T31" s="245"/>
      <c r="U31" s="245"/>
      <c r="V31" s="245"/>
      <c r="W31" s="239" t="str">
        <f>IF('GERAÇÃO DE OP'!C11="GANCHOS","X","")</f>
        <v/>
      </c>
      <c r="X31" s="240"/>
      <c r="Y31" s="123"/>
      <c r="Z31" s="101"/>
      <c r="AA31" s="245" t="s">
        <v>11</v>
      </c>
      <c r="AB31" s="245"/>
      <c r="AC31" s="245"/>
      <c r="AD31" s="245"/>
      <c r="AE31" s="245"/>
      <c r="AF31" s="245"/>
      <c r="AG31" s="245"/>
      <c r="AH31" s="245"/>
      <c r="AI31" s="245"/>
      <c r="AJ31" s="245"/>
      <c r="AK31" s="245"/>
      <c r="AL31" s="239" t="str">
        <f>IF('GERAÇÃO DE OP'!C11="GANCHEIRAS","X","")</f>
        <v>X</v>
      </c>
      <c r="AM31" s="240"/>
      <c r="AN31" s="123"/>
      <c r="AO31" s="101"/>
      <c r="AP31" s="245" t="s">
        <v>27</v>
      </c>
      <c r="AQ31" s="245"/>
      <c r="AR31" s="245"/>
      <c r="AS31" s="245"/>
      <c r="AT31" s="245"/>
      <c r="AU31" s="245"/>
      <c r="AV31" s="245"/>
      <c r="AW31" s="239" t="str">
        <f>IF('GERAÇÃO DE OP'!C11="RACKS","X","")</f>
        <v/>
      </c>
      <c r="AX31" s="240"/>
      <c r="AY31" s="123"/>
      <c r="AZ31" s="101"/>
      <c r="BA31" s="245" t="s">
        <v>26</v>
      </c>
      <c r="BB31" s="245"/>
      <c r="BC31" s="245"/>
      <c r="BD31" s="245"/>
      <c r="BE31" s="245"/>
      <c r="BF31" s="245"/>
      <c r="BG31" s="245"/>
      <c r="BH31" s="245"/>
      <c r="BI31" s="239" t="str">
        <f>IF('GERAÇÃO DE OP'!C11="GRADES","X","")</f>
        <v/>
      </c>
      <c r="BJ31" s="240"/>
      <c r="BK31" s="123"/>
      <c r="BL31" s="101"/>
      <c r="BM31" s="237" t="s">
        <v>36</v>
      </c>
      <c r="BN31" s="237"/>
      <c r="BO31" s="237"/>
      <c r="BP31" s="237"/>
      <c r="BQ31" s="237"/>
      <c r="BR31" s="237"/>
      <c r="BS31" s="237"/>
      <c r="BT31" s="237"/>
      <c r="BU31" s="237"/>
      <c r="BV31" s="239" t="str">
        <f>IF('GERAÇÃO DE OP'!C11="[reservado 1]","X","")</f>
        <v/>
      </c>
      <c r="BW31" s="240"/>
      <c r="BX31" s="123"/>
      <c r="BY31" s="101"/>
      <c r="BZ31" s="237" t="s">
        <v>37</v>
      </c>
      <c r="CA31" s="237"/>
      <c r="CB31" s="237"/>
      <c r="CC31" s="237"/>
      <c r="CD31" s="237"/>
      <c r="CE31" s="237"/>
      <c r="CF31" s="237"/>
      <c r="CG31" s="237"/>
      <c r="CH31" s="237"/>
      <c r="CI31" s="239" t="str">
        <f>IF('GERAÇÃO DE OP'!C11="[reservado 2]","X","")</f>
        <v/>
      </c>
      <c r="CJ31" s="240"/>
      <c r="CK31" s="123"/>
      <c r="CL31" s="101"/>
      <c r="CM31" s="184"/>
    </row>
    <row r="32" spans="1:91" ht="8.1" customHeight="1" x14ac:dyDescent="0.3">
      <c r="A32" s="184"/>
      <c r="B32" s="101"/>
      <c r="C32" s="101"/>
      <c r="D32" s="245"/>
      <c r="E32" s="245"/>
      <c r="F32" s="245"/>
      <c r="G32" s="245"/>
      <c r="H32" s="245"/>
      <c r="I32" s="245"/>
      <c r="J32" s="246"/>
      <c r="K32" s="241"/>
      <c r="L32" s="242"/>
      <c r="M32" s="123"/>
      <c r="N32" s="101"/>
      <c r="O32" s="245"/>
      <c r="P32" s="245"/>
      <c r="Q32" s="245"/>
      <c r="R32" s="245"/>
      <c r="S32" s="245"/>
      <c r="T32" s="245"/>
      <c r="U32" s="245"/>
      <c r="V32" s="245"/>
      <c r="W32" s="241"/>
      <c r="X32" s="242"/>
      <c r="Y32" s="123"/>
      <c r="Z32" s="101"/>
      <c r="AA32" s="245"/>
      <c r="AB32" s="245"/>
      <c r="AC32" s="245"/>
      <c r="AD32" s="245"/>
      <c r="AE32" s="245"/>
      <c r="AF32" s="245"/>
      <c r="AG32" s="245"/>
      <c r="AH32" s="245"/>
      <c r="AI32" s="245"/>
      <c r="AJ32" s="245"/>
      <c r="AK32" s="245"/>
      <c r="AL32" s="241"/>
      <c r="AM32" s="242"/>
      <c r="AN32" s="123"/>
      <c r="AO32" s="101"/>
      <c r="AP32" s="245"/>
      <c r="AQ32" s="245"/>
      <c r="AR32" s="245"/>
      <c r="AS32" s="245"/>
      <c r="AT32" s="245"/>
      <c r="AU32" s="245"/>
      <c r="AV32" s="245"/>
      <c r="AW32" s="241"/>
      <c r="AX32" s="242"/>
      <c r="AY32" s="123"/>
      <c r="AZ32" s="101"/>
      <c r="BA32" s="245"/>
      <c r="BB32" s="245"/>
      <c r="BC32" s="245"/>
      <c r="BD32" s="245"/>
      <c r="BE32" s="245"/>
      <c r="BF32" s="245"/>
      <c r="BG32" s="245"/>
      <c r="BH32" s="245"/>
      <c r="BI32" s="241"/>
      <c r="BJ32" s="242"/>
      <c r="BK32" s="123"/>
      <c r="BL32" s="101"/>
      <c r="BM32" s="237"/>
      <c r="BN32" s="237"/>
      <c r="BO32" s="237"/>
      <c r="BP32" s="237"/>
      <c r="BQ32" s="237"/>
      <c r="BR32" s="237"/>
      <c r="BS32" s="237"/>
      <c r="BT32" s="237"/>
      <c r="BU32" s="237"/>
      <c r="BV32" s="241"/>
      <c r="BW32" s="242"/>
      <c r="BX32" s="123"/>
      <c r="BY32" s="101"/>
      <c r="BZ32" s="237"/>
      <c r="CA32" s="237"/>
      <c r="CB32" s="237"/>
      <c r="CC32" s="237"/>
      <c r="CD32" s="237"/>
      <c r="CE32" s="237"/>
      <c r="CF32" s="237"/>
      <c r="CG32" s="237"/>
      <c r="CH32" s="237"/>
      <c r="CI32" s="241"/>
      <c r="CJ32" s="242"/>
      <c r="CK32" s="123"/>
      <c r="CL32" s="101"/>
      <c r="CM32" s="184"/>
    </row>
    <row r="33" spans="1:95" ht="8.1" customHeight="1" x14ac:dyDescent="0.3">
      <c r="A33" s="184"/>
      <c r="B33" s="101"/>
      <c r="C33" s="101"/>
      <c r="D33" s="247"/>
      <c r="E33" s="247"/>
      <c r="F33" s="247"/>
      <c r="G33" s="247"/>
      <c r="H33" s="247"/>
      <c r="I33" s="247"/>
      <c r="J33" s="248"/>
      <c r="K33" s="243"/>
      <c r="L33" s="244"/>
      <c r="M33" s="123"/>
      <c r="N33" s="101"/>
      <c r="O33" s="247"/>
      <c r="P33" s="247"/>
      <c r="Q33" s="247"/>
      <c r="R33" s="247"/>
      <c r="S33" s="247"/>
      <c r="T33" s="247"/>
      <c r="U33" s="247"/>
      <c r="V33" s="247"/>
      <c r="W33" s="243"/>
      <c r="X33" s="244"/>
      <c r="Y33" s="123"/>
      <c r="Z33" s="101"/>
      <c r="AA33" s="247"/>
      <c r="AB33" s="247"/>
      <c r="AC33" s="247"/>
      <c r="AD33" s="247"/>
      <c r="AE33" s="247"/>
      <c r="AF33" s="247"/>
      <c r="AG33" s="247"/>
      <c r="AH33" s="247"/>
      <c r="AI33" s="247"/>
      <c r="AJ33" s="247"/>
      <c r="AK33" s="247"/>
      <c r="AL33" s="243"/>
      <c r="AM33" s="244"/>
      <c r="AN33" s="123"/>
      <c r="AO33" s="101"/>
      <c r="AP33" s="247"/>
      <c r="AQ33" s="247"/>
      <c r="AR33" s="247"/>
      <c r="AS33" s="247"/>
      <c r="AT33" s="247"/>
      <c r="AU33" s="247"/>
      <c r="AV33" s="247"/>
      <c r="AW33" s="243"/>
      <c r="AX33" s="244"/>
      <c r="AY33" s="123"/>
      <c r="AZ33" s="101"/>
      <c r="BA33" s="247"/>
      <c r="BB33" s="247"/>
      <c r="BC33" s="247"/>
      <c r="BD33" s="247"/>
      <c r="BE33" s="247"/>
      <c r="BF33" s="247"/>
      <c r="BG33" s="247"/>
      <c r="BH33" s="247"/>
      <c r="BI33" s="243"/>
      <c r="BJ33" s="244"/>
      <c r="BK33" s="123"/>
      <c r="BL33" s="101"/>
      <c r="BM33" s="238"/>
      <c r="BN33" s="238"/>
      <c r="BO33" s="238"/>
      <c r="BP33" s="238"/>
      <c r="BQ33" s="238"/>
      <c r="BR33" s="238"/>
      <c r="BS33" s="238"/>
      <c r="BT33" s="238"/>
      <c r="BU33" s="238"/>
      <c r="BV33" s="243"/>
      <c r="BW33" s="244"/>
      <c r="BX33" s="123"/>
      <c r="BY33" s="101"/>
      <c r="BZ33" s="238"/>
      <c r="CA33" s="238"/>
      <c r="CB33" s="238"/>
      <c r="CC33" s="238"/>
      <c r="CD33" s="238"/>
      <c r="CE33" s="238"/>
      <c r="CF33" s="238"/>
      <c r="CG33" s="238"/>
      <c r="CH33" s="238"/>
      <c r="CI33" s="243"/>
      <c r="CJ33" s="244"/>
      <c r="CK33" s="123"/>
      <c r="CL33" s="101"/>
      <c r="CM33" s="184"/>
    </row>
    <row r="34" spans="1:95" ht="8.1" customHeight="1" x14ac:dyDescent="0.3">
      <c r="A34" s="1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1"/>
      <c r="AS34" s="101"/>
      <c r="AT34" s="101"/>
      <c r="AU34" s="101"/>
      <c r="AV34" s="101"/>
      <c r="AW34" s="101"/>
      <c r="AX34" s="101"/>
      <c r="AY34" s="101"/>
      <c r="AZ34" s="101"/>
      <c r="BA34" s="101"/>
      <c r="BB34" s="101"/>
      <c r="BC34" s="101"/>
      <c r="BD34" s="101"/>
      <c r="BE34" s="101"/>
      <c r="BF34" s="101"/>
      <c r="BG34" s="101"/>
      <c r="BH34" s="101"/>
      <c r="BI34" s="101"/>
      <c r="BJ34" s="101"/>
      <c r="BK34" s="101"/>
      <c r="BL34" s="101"/>
      <c r="BM34" s="101"/>
      <c r="BN34" s="101"/>
      <c r="BO34" s="101"/>
      <c r="BP34" s="101"/>
      <c r="BQ34" s="101"/>
      <c r="BR34" s="101"/>
      <c r="BS34" s="101"/>
      <c r="BT34" s="101"/>
      <c r="BU34" s="101"/>
      <c r="BV34" s="101"/>
      <c r="BW34" s="101"/>
      <c r="BX34" s="101"/>
      <c r="BY34" s="101"/>
      <c r="BZ34" s="101"/>
      <c r="CA34" s="101"/>
      <c r="CB34" s="101"/>
      <c r="CC34" s="101"/>
      <c r="CD34" s="101"/>
      <c r="CE34" s="101"/>
      <c r="CF34" s="101"/>
      <c r="CG34" s="101"/>
      <c r="CH34" s="101"/>
      <c r="CI34" s="101"/>
      <c r="CJ34" s="101"/>
      <c r="CK34" s="101"/>
      <c r="CL34" s="101"/>
      <c r="CM34" s="184"/>
    </row>
    <row r="35" spans="1:95" ht="8.1" customHeight="1" x14ac:dyDescent="0.3">
      <c r="A35" s="184"/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1"/>
      <c r="AS35" s="101"/>
      <c r="AT35" s="101"/>
      <c r="AU35" s="101"/>
      <c r="AV35" s="101"/>
      <c r="AW35" s="101"/>
      <c r="AX35" s="101"/>
      <c r="AY35" s="101"/>
      <c r="AZ35" s="101"/>
      <c r="BA35" s="101"/>
      <c r="BB35" s="101"/>
      <c r="BC35" s="101"/>
      <c r="BD35" s="101"/>
      <c r="BE35" s="101"/>
      <c r="BF35" s="101"/>
      <c r="BG35" s="101"/>
      <c r="BH35" s="101"/>
      <c r="BI35" s="101"/>
      <c r="BJ35" s="101"/>
      <c r="BK35" s="101"/>
      <c r="BL35" s="101"/>
      <c r="BM35" s="101"/>
      <c r="BN35" s="101"/>
      <c r="BO35" s="101"/>
      <c r="BP35" s="101"/>
      <c r="BQ35" s="101"/>
      <c r="BR35" s="101"/>
      <c r="BS35" s="101"/>
      <c r="BT35" s="101"/>
      <c r="BU35" s="101"/>
      <c r="BV35" s="101"/>
      <c r="BW35" s="101"/>
      <c r="BX35" s="101"/>
      <c r="BY35" s="101"/>
      <c r="BZ35" s="101"/>
      <c r="CA35" s="101"/>
      <c r="CB35" s="101"/>
      <c r="CC35" s="101"/>
      <c r="CD35" s="101"/>
      <c r="CE35" s="101"/>
      <c r="CF35" s="101"/>
      <c r="CG35" s="101"/>
      <c r="CH35" s="101"/>
      <c r="CI35" s="101"/>
      <c r="CJ35" s="101"/>
      <c r="CK35" s="101"/>
      <c r="CL35" s="101"/>
      <c r="CM35" s="184"/>
    </row>
    <row r="36" spans="1:95" ht="8.1" customHeight="1" x14ac:dyDescent="0.3">
      <c r="A36" s="184"/>
      <c r="B36" s="102" t="s">
        <v>48</v>
      </c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4"/>
      <c r="W36" s="111" t="str">
        <f>IF('GERAÇÃO DE OP'!C13="","",'GERAÇÃO DE OP'!C13)</f>
        <v/>
      </c>
      <c r="X36" s="112"/>
      <c r="Y36" s="112"/>
      <c r="Z36" s="112"/>
      <c r="AA36" s="112"/>
      <c r="AB36" s="112"/>
      <c r="AC36" s="113"/>
      <c r="AD36" s="283"/>
      <c r="AE36" s="285"/>
      <c r="AF36" s="102" t="s">
        <v>42</v>
      </c>
      <c r="AG36" s="103"/>
      <c r="AH36" s="103"/>
      <c r="AI36" s="103"/>
      <c r="AJ36" s="103"/>
      <c r="AK36" s="103"/>
      <c r="AL36" s="103"/>
      <c r="AM36" s="103"/>
      <c r="AN36" s="103"/>
      <c r="AO36" s="103"/>
      <c r="AP36" s="103"/>
      <c r="AQ36" s="103"/>
      <c r="AR36" s="103"/>
      <c r="AS36" s="103"/>
      <c r="AT36" s="103"/>
      <c r="AU36" s="103"/>
      <c r="AV36" s="103"/>
      <c r="AW36" s="103"/>
      <c r="AX36" s="103"/>
      <c r="AY36" s="103"/>
      <c r="AZ36" s="104"/>
      <c r="BA36" s="111" t="str">
        <f>IF('GERAÇÃO DE OP'!C15="","",'GERAÇÃO DE OP'!C15)</f>
        <v/>
      </c>
      <c r="BB36" s="112"/>
      <c r="BC36" s="112"/>
      <c r="BD36" s="112"/>
      <c r="BE36" s="112"/>
      <c r="BF36" s="112"/>
      <c r="BG36" s="113"/>
      <c r="BH36" s="283"/>
      <c r="BI36" s="285"/>
      <c r="BJ36" s="102" t="s">
        <v>7</v>
      </c>
      <c r="BK36" s="103"/>
      <c r="BL36" s="103"/>
      <c r="BM36" s="103"/>
      <c r="BN36" s="103"/>
      <c r="BO36" s="103"/>
      <c r="BP36" s="103"/>
      <c r="BQ36" s="103"/>
      <c r="BR36" s="103"/>
      <c r="BS36" s="103"/>
      <c r="BT36" s="103"/>
      <c r="BU36" s="103"/>
      <c r="BV36" s="103"/>
      <c r="BW36" s="103"/>
      <c r="BX36" s="103"/>
      <c r="BY36" s="103"/>
      <c r="BZ36" s="103"/>
      <c r="CA36" s="103"/>
      <c r="CB36" s="104"/>
      <c r="CC36" s="111" t="str">
        <f>IF('GERAÇÃO DE OP'!F2="","",'GERAÇÃO DE OP'!F2)</f>
        <v>PALETE</v>
      </c>
      <c r="CD36" s="112"/>
      <c r="CE36" s="112"/>
      <c r="CF36" s="112"/>
      <c r="CG36" s="112"/>
      <c r="CH36" s="112"/>
      <c r="CI36" s="112"/>
      <c r="CJ36" s="112"/>
      <c r="CK36" s="113"/>
      <c r="CL36" s="123"/>
      <c r="CM36" s="184"/>
    </row>
    <row r="37" spans="1:95" ht="8.1" customHeight="1" x14ac:dyDescent="0.3">
      <c r="A37" s="184"/>
      <c r="B37" s="105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7"/>
      <c r="W37" s="114"/>
      <c r="X37" s="115"/>
      <c r="Y37" s="115"/>
      <c r="Z37" s="115"/>
      <c r="AA37" s="115"/>
      <c r="AB37" s="115"/>
      <c r="AC37" s="116"/>
      <c r="AD37" s="283"/>
      <c r="AE37" s="285"/>
      <c r="AF37" s="105"/>
      <c r="AG37" s="106"/>
      <c r="AH37" s="106"/>
      <c r="AI37" s="106"/>
      <c r="AJ37" s="106"/>
      <c r="AK37" s="106"/>
      <c r="AL37" s="106"/>
      <c r="AM37" s="106"/>
      <c r="AN37" s="106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7"/>
      <c r="BA37" s="114"/>
      <c r="BB37" s="115"/>
      <c r="BC37" s="115"/>
      <c r="BD37" s="115"/>
      <c r="BE37" s="115"/>
      <c r="BF37" s="115"/>
      <c r="BG37" s="116"/>
      <c r="BH37" s="283"/>
      <c r="BI37" s="285"/>
      <c r="BJ37" s="105"/>
      <c r="BK37" s="106"/>
      <c r="BL37" s="106"/>
      <c r="BM37" s="106"/>
      <c r="BN37" s="106"/>
      <c r="BO37" s="106"/>
      <c r="BP37" s="106"/>
      <c r="BQ37" s="106"/>
      <c r="BR37" s="106"/>
      <c r="BS37" s="106"/>
      <c r="BT37" s="106"/>
      <c r="BU37" s="106"/>
      <c r="BV37" s="106"/>
      <c r="BW37" s="106"/>
      <c r="BX37" s="106"/>
      <c r="BY37" s="106"/>
      <c r="BZ37" s="106"/>
      <c r="CA37" s="106"/>
      <c r="CB37" s="107"/>
      <c r="CC37" s="114"/>
      <c r="CD37" s="115"/>
      <c r="CE37" s="115"/>
      <c r="CF37" s="115"/>
      <c r="CG37" s="115"/>
      <c r="CH37" s="115"/>
      <c r="CI37" s="115"/>
      <c r="CJ37" s="115"/>
      <c r="CK37" s="116"/>
      <c r="CL37" s="123"/>
      <c r="CM37" s="184"/>
    </row>
    <row r="38" spans="1:95" ht="8.1" customHeight="1" x14ac:dyDescent="0.3">
      <c r="A38" s="184"/>
      <c r="B38" s="108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10"/>
      <c r="W38" s="117"/>
      <c r="X38" s="118"/>
      <c r="Y38" s="118"/>
      <c r="Z38" s="118"/>
      <c r="AA38" s="118"/>
      <c r="AB38" s="118"/>
      <c r="AC38" s="119"/>
      <c r="AD38" s="283"/>
      <c r="AE38" s="285"/>
      <c r="AF38" s="108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09"/>
      <c r="AY38" s="109"/>
      <c r="AZ38" s="110"/>
      <c r="BA38" s="117"/>
      <c r="BB38" s="118"/>
      <c r="BC38" s="118"/>
      <c r="BD38" s="118"/>
      <c r="BE38" s="118"/>
      <c r="BF38" s="118"/>
      <c r="BG38" s="119"/>
      <c r="BH38" s="283"/>
      <c r="BI38" s="285"/>
      <c r="BJ38" s="108"/>
      <c r="BK38" s="109"/>
      <c r="BL38" s="109"/>
      <c r="BM38" s="109"/>
      <c r="BN38" s="109"/>
      <c r="BO38" s="109"/>
      <c r="BP38" s="109"/>
      <c r="BQ38" s="109"/>
      <c r="BR38" s="109"/>
      <c r="BS38" s="109"/>
      <c r="BT38" s="109"/>
      <c r="BU38" s="109"/>
      <c r="BV38" s="109"/>
      <c r="BW38" s="109"/>
      <c r="BX38" s="109"/>
      <c r="BY38" s="109"/>
      <c r="BZ38" s="109"/>
      <c r="CA38" s="109"/>
      <c r="CB38" s="110"/>
      <c r="CC38" s="117"/>
      <c r="CD38" s="118"/>
      <c r="CE38" s="118"/>
      <c r="CF38" s="118"/>
      <c r="CG38" s="118"/>
      <c r="CH38" s="118"/>
      <c r="CI38" s="118"/>
      <c r="CJ38" s="118"/>
      <c r="CK38" s="119"/>
      <c r="CL38" s="123"/>
      <c r="CM38" s="184"/>
    </row>
    <row r="39" spans="1:95" ht="8.1" customHeight="1" x14ac:dyDescent="0.3">
      <c r="A39" s="184"/>
      <c r="B39" s="101"/>
      <c r="C39" s="101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  <c r="BD39" s="101"/>
      <c r="BE39" s="101"/>
      <c r="BF39" s="101"/>
      <c r="BG39" s="101"/>
      <c r="BH39" s="101"/>
      <c r="BI39" s="101"/>
      <c r="BJ39" s="101"/>
      <c r="BK39" s="101"/>
      <c r="BL39" s="101"/>
      <c r="BM39" s="101"/>
      <c r="BN39" s="101"/>
      <c r="BO39" s="101"/>
      <c r="BP39" s="101"/>
      <c r="BQ39" s="101"/>
      <c r="BR39" s="101"/>
      <c r="BS39" s="101"/>
      <c r="BT39" s="101"/>
      <c r="BU39" s="101"/>
      <c r="BV39" s="101"/>
      <c r="BW39" s="101"/>
      <c r="BX39" s="101"/>
      <c r="BY39" s="101"/>
      <c r="BZ39" s="101"/>
      <c r="CA39" s="101"/>
      <c r="CB39" s="101"/>
      <c r="CC39" s="101"/>
      <c r="CD39" s="101"/>
      <c r="CE39" s="101"/>
      <c r="CF39" s="101"/>
      <c r="CG39" s="101"/>
      <c r="CH39" s="101"/>
      <c r="CI39" s="101"/>
      <c r="CJ39" s="101"/>
      <c r="CK39" s="101"/>
      <c r="CL39" s="101"/>
      <c r="CM39" s="184"/>
    </row>
    <row r="40" spans="1:95" ht="8.1" customHeight="1" x14ac:dyDescent="0.3">
      <c r="A40" s="184"/>
      <c r="B40" s="102" t="s">
        <v>49</v>
      </c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4"/>
      <c r="W40" s="111" t="str">
        <f>IF('GERAÇÃO DE OP'!C14="","",'GERAÇÃO DE OP'!C14)</f>
        <v/>
      </c>
      <c r="X40" s="112"/>
      <c r="Y40" s="112"/>
      <c r="Z40" s="112"/>
      <c r="AA40" s="112"/>
      <c r="AB40" s="112"/>
      <c r="AC40" s="113"/>
      <c r="AD40" s="123"/>
      <c r="AE40" s="303"/>
      <c r="AF40" s="102" t="s">
        <v>43</v>
      </c>
      <c r="AG40" s="103"/>
      <c r="AH40" s="103"/>
      <c r="AI40" s="103"/>
      <c r="AJ40" s="103"/>
      <c r="AK40" s="103"/>
      <c r="AL40" s="103"/>
      <c r="AM40" s="103"/>
      <c r="AN40" s="103"/>
      <c r="AO40" s="103"/>
      <c r="AP40" s="103"/>
      <c r="AQ40" s="103"/>
      <c r="AR40" s="103"/>
      <c r="AS40" s="103"/>
      <c r="AT40" s="103"/>
      <c r="AU40" s="103"/>
      <c r="AV40" s="103"/>
      <c r="AW40" s="103"/>
      <c r="AX40" s="103"/>
      <c r="AY40" s="103"/>
      <c r="AZ40" s="104"/>
      <c r="BA40" s="111" t="str">
        <f>IF('GERAÇÃO DE OP'!C16="","",'GERAÇÃO DE OP'!C16)</f>
        <v/>
      </c>
      <c r="BB40" s="112"/>
      <c r="BC40" s="112"/>
      <c r="BD40" s="112"/>
      <c r="BE40" s="112"/>
      <c r="BF40" s="112"/>
      <c r="BG40" s="113"/>
      <c r="BH40" s="283"/>
      <c r="BI40" s="285"/>
      <c r="BJ40" s="102" t="s">
        <v>46</v>
      </c>
      <c r="BK40" s="103"/>
      <c r="BL40" s="103"/>
      <c r="BM40" s="103"/>
      <c r="BN40" s="103"/>
      <c r="BO40" s="103"/>
      <c r="BP40" s="103"/>
      <c r="BQ40" s="103"/>
      <c r="BR40" s="103"/>
      <c r="BS40" s="103"/>
      <c r="BT40" s="103"/>
      <c r="BU40" s="103"/>
      <c r="BV40" s="103"/>
      <c r="BW40" s="103"/>
      <c r="BX40" s="103"/>
      <c r="BY40" s="103"/>
      <c r="BZ40" s="103"/>
      <c r="CA40" s="103"/>
      <c r="CB40" s="104"/>
      <c r="CC40" s="111" t="str">
        <f>IF('GERAÇÃO DE OP'!F3="","",'GERAÇÃO DE OP'!F3)</f>
        <v/>
      </c>
      <c r="CD40" s="112"/>
      <c r="CE40" s="112"/>
      <c r="CF40" s="112"/>
      <c r="CG40" s="112"/>
      <c r="CH40" s="112"/>
      <c r="CI40" s="112"/>
      <c r="CJ40" s="112"/>
      <c r="CK40" s="113"/>
      <c r="CL40" s="123"/>
      <c r="CM40" s="184"/>
    </row>
    <row r="41" spans="1:95" ht="8.1" customHeight="1" x14ac:dyDescent="0.3">
      <c r="A41" s="184"/>
      <c r="B41" s="105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7"/>
      <c r="W41" s="114"/>
      <c r="X41" s="115"/>
      <c r="Y41" s="115"/>
      <c r="Z41" s="115"/>
      <c r="AA41" s="115"/>
      <c r="AB41" s="115"/>
      <c r="AC41" s="116"/>
      <c r="AD41" s="123"/>
      <c r="AE41" s="303"/>
      <c r="AF41" s="105"/>
      <c r="AG41" s="106"/>
      <c r="AH41" s="106"/>
      <c r="AI41" s="106"/>
      <c r="AJ41" s="106"/>
      <c r="AK41" s="106"/>
      <c r="AL41" s="106"/>
      <c r="AM41" s="106"/>
      <c r="AN41" s="106"/>
      <c r="AO41" s="106"/>
      <c r="AP41" s="106"/>
      <c r="AQ41" s="106"/>
      <c r="AR41" s="106"/>
      <c r="AS41" s="106"/>
      <c r="AT41" s="106"/>
      <c r="AU41" s="106"/>
      <c r="AV41" s="106"/>
      <c r="AW41" s="106"/>
      <c r="AX41" s="106"/>
      <c r="AY41" s="106"/>
      <c r="AZ41" s="107"/>
      <c r="BA41" s="114"/>
      <c r="BB41" s="115"/>
      <c r="BC41" s="115"/>
      <c r="BD41" s="115"/>
      <c r="BE41" s="115"/>
      <c r="BF41" s="115"/>
      <c r="BG41" s="116"/>
      <c r="BH41" s="283"/>
      <c r="BI41" s="285"/>
      <c r="BJ41" s="105"/>
      <c r="BK41" s="106"/>
      <c r="BL41" s="106"/>
      <c r="BM41" s="106"/>
      <c r="BN41" s="106"/>
      <c r="BO41" s="106"/>
      <c r="BP41" s="106"/>
      <c r="BQ41" s="106"/>
      <c r="BR41" s="106"/>
      <c r="BS41" s="106"/>
      <c r="BT41" s="106"/>
      <c r="BU41" s="106"/>
      <c r="BV41" s="106"/>
      <c r="BW41" s="106"/>
      <c r="BX41" s="106"/>
      <c r="BY41" s="106"/>
      <c r="BZ41" s="106"/>
      <c r="CA41" s="106"/>
      <c r="CB41" s="107"/>
      <c r="CC41" s="114"/>
      <c r="CD41" s="115"/>
      <c r="CE41" s="115"/>
      <c r="CF41" s="115"/>
      <c r="CG41" s="115"/>
      <c r="CH41" s="115"/>
      <c r="CI41" s="115"/>
      <c r="CJ41" s="115"/>
      <c r="CK41" s="116"/>
      <c r="CL41" s="123"/>
      <c r="CM41" s="184"/>
    </row>
    <row r="42" spans="1:95" ht="8.1" customHeight="1" x14ac:dyDescent="0.3">
      <c r="A42" s="184"/>
      <c r="B42" s="108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10"/>
      <c r="W42" s="117"/>
      <c r="X42" s="118"/>
      <c r="Y42" s="118"/>
      <c r="Z42" s="118"/>
      <c r="AA42" s="118"/>
      <c r="AB42" s="118"/>
      <c r="AC42" s="119"/>
      <c r="AD42" s="123"/>
      <c r="AE42" s="303"/>
      <c r="AF42" s="108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10"/>
      <c r="BA42" s="117"/>
      <c r="BB42" s="118"/>
      <c r="BC42" s="118"/>
      <c r="BD42" s="118"/>
      <c r="BE42" s="118"/>
      <c r="BF42" s="118"/>
      <c r="BG42" s="119"/>
      <c r="BH42" s="283"/>
      <c r="BI42" s="285"/>
      <c r="BJ42" s="108"/>
      <c r="BK42" s="109"/>
      <c r="BL42" s="109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109"/>
      <c r="BZ42" s="109"/>
      <c r="CA42" s="109"/>
      <c r="CB42" s="110"/>
      <c r="CC42" s="117"/>
      <c r="CD42" s="118"/>
      <c r="CE42" s="118"/>
      <c r="CF42" s="118"/>
      <c r="CG42" s="118"/>
      <c r="CH42" s="118"/>
      <c r="CI42" s="118"/>
      <c r="CJ42" s="118"/>
      <c r="CK42" s="119"/>
      <c r="CL42" s="123"/>
      <c r="CM42" s="184"/>
    </row>
    <row r="43" spans="1:95" ht="8.1" customHeight="1" x14ac:dyDescent="0.3">
      <c r="A43" s="184"/>
      <c r="B43" s="101"/>
      <c r="C43" s="101"/>
      <c r="D43" s="101"/>
      <c r="E43" s="101"/>
      <c r="F43" s="101"/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101"/>
      <c r="AP43" s="101"/>
      <c r="AQ43" s="101"/>
      <c r="AR43" s="101"/>
      <c r="AS43" s="101"/>
      <c r="AT43" s="101"/>
      <c r="AU43" s="101"/>
      <c r="AV43" s="101"/>
      <c r="AW43" s="101"/>
      <c r="AX43" s="101"/>
      <c r="AY43" s="101"/>
      <c r="AZ43" s="101"/>
      <c r="BA43" s="101"/>
      <c r="BB43" s="101"/>
      <c r="BC43" s="101"/>
      <c r="BD43" s="101"/>
      <c r="BE43" s="101"/>
      <c r="BF43" s="101"/>
      <c r="BG43" s="101"/>
      <c r="BH43" s="101"/>
      <c r="BI43" s="101"/>
      <c r="BJ43" s="101"/>
      <c r="BK43" s="101"/>
      <c r="BL43" s="101"/>
      <c r="BM43" s="101"/>
      <c r="BN43" s="101"/>
      <c r="BO43" s="101"/>
      <c r="BP43" s="101"/>
      <c r="BQ43" s="101"/>
      <c r="BR43" s="101"/>
      <c r="BS43" s="101"/>
      <c r="BT43" s="101"/>
      <c r="BU43" s="101"/>
      <c r="BV43" s="101"/>
      <c r="BW43" s="101"/>
      <c r="BX43" s="101"/>
      <c r="BY43" s="101"/>
      <c r="BZ43" s="101"/>
      <c r="CA43" s="101"/>
      <c r="CB43" s="101"/>
      <c r="CC43" s="101"/>
      <c r="CD43" s="101"/>
      <c r="CE43" s="101"/>
      <c r="CF43" s="101"/>
      <c r="CG43" s="101"/>
      <c r="CH43" s="101"/>
      <c r="CI43" s="101"/>
      <c r="CJ43" s="101"/>
      <c r="CK43" s="101"/>
      <c r="CL43" s="101"/>
      <c r="CM43" s="184"/>
    </row>
    <row r="44" spans="1:95" ht="8.1" customHeight="1" x14ac:dyDescent="0.3">
      <c r="A44" s="184"/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101"/>
      <c r="AE44" s="101"/>
      <c r="AF44" s="101"/>
      <c r="AG44" s="101"/>
      <c r="AH44" s="101"/>
      <c r="AI44" s="101"/>
      <c r="AJ44" s="101"/>
      <c r="AK44" s="101"/>
      <c r="AL44" s="101"/>
      <c r="AM44" s="101"/>
      <c r="AN44" s="101"/>
      <c r="AO44" s="101"/>
      <c r="AP44" s="101"/>
      <c r="AQ44" s="101"/>
      <c r="AR44" s="101"/>
      <c r="AS44" s="101"/>
      <c r="AT44" s="101"/>
      <c r="AU44" s="101"/>
      <c r="AV44" s="101"/>
      <c r="AW44" s="101"/>
      <c r="AX44" s="101"/>
      <c r="AY44" s="101"/>
      <c r="AZ44" s="101"/>
      <c r="BA44" s="101"/>
      <c r="BB44" s="101"/>
      <c r="BC44" s="101"/>
      <c r="BD44" s="101"/>
      <c r="BE44" s="101"/>
      <c r="BF44" s="101"/>
      <c r="BG44" s="101"/>
      <c r="BH44" s="101"/>
      <c r="BI44" s="101"/>
      <c r="BJ44" s="101"/>
      <c r="BK44" s="101"/>
      <c r="BL44" s="101"/>
      <c r="BM44" s="101"/>
      <c r="BN44" s="101"/>
      <c r="BO44" s="101"/>
      <c r="BP44" s="101"/>
      <c r="BQ44" s="101"/>
      <c r="BR44" s="101"/>
      <c r="BS44" s="101"/>
      <c r="BT44" s="101"/>
      <c r="BU44" s="101"/>
      <c r="BV44" s="101"/>
      <c r="BW44" s="101"/>
      <c r="BX44" s="101"/>
      <c r="BY44" s="101"/>
      <c r="BZ44" s="101"/>
      <c r="CA44" s="101"/>
      <c r="CB44" s="101"/>
      <c r="CC44" s="101"/>
      <c r="CD44" s="101"/>
      <c r="CE44" s="101"/>
      <c r="CF44" s="101"/>
      <c r="CG44" s="101"/>
      <c r="CH44" s="101"/>
      <c r="CI44" s="101"/>
      <c r="CJ44" s="101"/>
      <c r="CK44" s="101"/>
      <c r="CL44" s="101"/>
      <c r="CM44" s="184"/>
    </row>
    <row r="45" spans="1:95" ht="8.1" customHeight="1" x14ac:dyDescent="0.3">
      <c r="A45" s="184"/>
      <c r="B45" s="102" t="s">
        <v>52</v>
      </c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4"/>
      <c r="W45" s="111" t="str">
        <f>IF('GERAÇÃO DE OP'!C12="","",'GERAÇÃO DE OP'!C12)</f>
        <v/>
      </c>
      <c r="X45" s="112"/>
      <c r="Y45" s="112"/>
      <c r="Z45" s="112"/>
      <c r="AA45" s="112"/>
      <c r="AB45" s="112"/>
      <c r="AC45" s="113"/>
      <c r="AD45" s="123"/>
      <c r="AE45" s="101"/>
      <c r="AF45" s="302"/>
      <c r="AG45" s="302"/>
      <c r="AH45" s="302"/>
      <c r="AI45" s="302"/>
      <c r="AJ45" s="302"/>
      <c r="AK45" s="302"/>
      <c r="AL45" s="302"/>
      <c r="AM45" s="302"/>
      <c r="AN45" s="302"/>
      <c r="AO45" s="302"/>
      <c r="AP45" s="302"/>
      <c r="AQ45" s="302"/>
      <c r="AR45" s="302"/>
      <c r="AS45" s="302"/>
      <c r="AT45" s="302"/>
      <c r="AU45" s="302"/>
      <c r="AV45" s="302"/>
      <c r="AW45" s="302"/>
      <c r="AX45" s="302"/>
      <c r="AY45" s="302"/>
      <c r="AZ45" s="302"/>
      <c r="BA45" s="302"/>
      <c r="BB45" s="302"/>
      <c r="BC45" s="302"/>
      <c r="BD45" s="302"/>
      <c r="BE45" s="302"/>
      <c r="BF45" s="302"/>
      <c r="BG45" s="302"/>
      <c r="BH45" s="302"/>
      <c r="BI45" s="302"/>
      <c r="BJ45" s="302"/>
      <c r="BK45" s="302"/>
      <c r="BL45" s="302"/>
      <c r="BM45" s="302"/>
      <c r="BN45" s="302"/>
      <c r="BO45" s="302"/>
      <c r="BP45" s="302"/>
      <c r="BQ45" s="302"/>
      <c r="BR45" s="302"/>
      <c r="BS45" s="302"/>
      <c r="BT45" s="302"/>
      <c r="BU45" s="302"/>
      <c r="BV45" s="302"/>
      <c r="BW45" s="302"/>
      <c r="BX45" s="302"/>
      <c r="BY45" s="302"/>
      <c r="BZ45" s="302"/>
      <c r="CA45" s="302"/>
      <c r="CB45" s="302"/>
      <c r="CC45" s="302"/>
      <c r="CD45" s="302"/>
      <c r="CE45" s="302"/>
      <c r="CF45" s="302"/>
      <c r="CG45" s="302"/>
      <c r="CH45" s="302"/>
      <c r="CI45" s="302"/>
      <c r="CJ45" s="302"/>
      <c r="CK45" s="302"/>
      <c r="CL45" s="302"/>
      <c r="CM45" s="184"/>
      <c r="CN45" s="5"/>
      <c r="CO45" s="5"/>
      <c r="CP45" s="5"/>
      <c r="CQ45" s="5"/>
    </row>
    <row r="46" spans="1:95" ht="8.1" customHeight="1" x14ac:dyDescent="0.3">
      <c r="A46" s="184"/>
      <c r="B46" s="105"/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7"/>
      <c r="W46" s="114"/>
      <c r="X46" s="115"/>
      <c r="Y46" s="115"/>
      <c r="Z46" s="115"/>
      <c r="AA46" s="115"/>
      <c r="AB46" s="115"/>
      <c r="AC46" s="116"/>
      <c r="AD46" s="123"/>
      <c r="AE46" s="101"/>
      <c r="AF46" s="302"/>
      <c r="AG46" s="302"/>
      <c r="AH46" s="302"/>
      <c r="AI46" s="302"/>
      <c r="AJ46" s="302"/>
      <c r="AK46" s="302"/>
      <c r="AL46" s="302"/>
      <c r="AM46" s="302"/>
      <c r="AN46" s="302"/>
      <c r="AO46" s="302"/>
      <c r="AP46" s="302"/>
      <c r="AQ46" s="302"/>
      <c r="AR46" s="302"/>
      <c r="AS46" s="302"/>
      <c r="AT46" s="302"/>
      <c r="AU46" s="302"/>
      <c r="AV46" s="302"/>
      <c r="AW46" s="302"/>
      <c r="AX46" s="302"/>
      <c r="AY46" s="302"/>
      <c r="AZ46" s="302"/>
      <c r="BA46" s="302"/>
      <c r="BB46" s="302"/>
      <c r="BC46" s="302"/>
      <c r="BD46" s="302"/>
      <c r="BE46" s="302"/>
      <c r="BF46" s="302"/>
      <c r="BG46" s="302"/>
      <c r="BH46" s="302"/>
      <c r="BI46" s="302"/>
      <c r="BJ46" s="302"/>
      <c r="BK46" s="302"/>
      <c r="BL46" s="302"/>
      <c r="BM46" s="302"/>
      <c r="BN46" s="302"/>
      <c r="BO46" s="302"/>
      <c r="BP46" s="302"/>
      <c r="BQ46" s="302"/>
      <c r="BR46" s="302"/>
      <c r="BS46" s="302"/>
      <c r="BT46" s="302"/>
      <c r="BU46" s="302"/>
      <c r="BV46" s="302"/>
      <c r="BW46" s="302"/>
      <c r="BX46" s="302"/>
      <c r="BY46" s="302"/>
      <c r="BZ46" s="302"/>
      <c r="CA46" s="302"/>
      <c r="CB46" s="302"/>
      <c r="CC46" s="302"/>
      <c r="CD46" s="302"/>
      <c r="CE46" s="302"/>
      <c r="CF46" s="302"/>
      <c r="CG46" s="302"/>
      <c r="CH46" s="302"/>
      <c r="CI46" s="302"/>
      <c r="CJ46" s="302"/>
      <c r="CK46" s="302"/>
      <c r="CL46" s="302"/>
      <c r="CM46" s="184"/>
    </row>
    <row r="47" spans="1:95" ht="8.1" customHeight="1" x14ac:dyDescent="0.3">
      <c r="A47" s="184"/>
      <c r="B47" s="108"/>
      <c r="C47" s="109"/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110"/>
      <c r="W47" s="117"/>
      <c r="X47" s="118"/>
      <c r="Y47" s="118"/>
      <c r="Z47" s="118"/>
      <c r="AA47" s="118"/>
      <c r="AB47" s="118"/>
      <c r="AC47" s="119"/>
      <c r="AD47" s="123"/>
      <c r="AE47" s="101"/>
      <c r="AF47" s="302"/>
      <c r="AG47" s="302"/>
      <c r="AH47" s="302"/>
      <c r="AI47" s="302"/>
      <c r="AJ47" s="302"/>
      <c r="AK47" s="302"/>
      <c r="AL47" s="302"/>
      <c r="AM47" s="302"/>
      <c r="AN47" s="302"/>
      <c r="AO47" s="302"/>
      <c r="AP47" s="302"/>
      <c r="AQ47" s="302"/>
      <c r="AR47" s="302"/>
      <c r="AS47" s="302"/>
      <c r="AT47" s="302"/>
      <c r="AU47" s="302"/>
      <c r="AV47" s="302"/>
      <c r="AW47" s="302"/>
      <c r="AX47" s="302"/>
      <c r="AY47" s="302"/>
      <c r="AZ47" s="302"/>
      <c r="BA47" s="302"/>
      <c r="BB47" s="302"/>
      <c r="BC47" s="302"/>
      <c r="BD47" s="302"/>
      <c r="BE47" s="302"/>
      <c r="BF47" s="302"/>
      <c r="BG47" s="302"/>
      <c r="BH47" s="302"/>
      <c r="BI47" s="302"/>
      <c r="BJ47" s="302"/>
      <c r="BK47" s="302"/>
      <c r="BL47" s="302"/>
      <c r="BM47" s="302"/>
      <c r="BN47" s="302"/>
      <c r="BO47" s="302"/>
      <c r="BP47" s="302"/>
      <c r="BQ47" s="302"/>
      <c r="BR47" s="302"/>
      <c r="BS47" s="302"/>
      <c r="BT47" s="302"/>
      <c r="BU47" s="302"/>
      <c r="BV47" s="302"/>
      <c r="BW47" s="302"/>
      <c r="BX47" s="302"/>
      <c r="BY47" s="302"/>
      <c r="BZ47" s="302"/>
      <c r="CA47" s="302"/>
      <c r="CB47" s="302"/>
      <c r="CC47" s="302"/>
      <c r="CD47" s="302"/>
      <c r="CE47" s="302"/>
      <c r="CF47" s="302"/>
      <c r="CG47" s="302"/>
      <c r="CH47" s="302"/>
      <c r="CI47" s="302"/>
      <c r="CJ47" s="302"/>
      <c r="CK47" s="302"/>
      <c r="CL47" s="302"/>
      <c r="CM47" s="184"/>
    </row>
    <row r="48" spans="1:95" ht="8.1" customHeight="1" x14ac:dyDescent="0.3">
      <c r="A48" s="184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1"/>
      <c r="AD48" s="101"/>
      <c r="AE48" s="101"/>
      <c r="AF48" s="101"/>
      <c r="AG48" s="101"/>
      <c r="AH48" s="101"/>
      <c r="AI48" s="101"/>
      <c r="AJ48" s="101"/>
      <c r="AK48" s="101"/>
      <c r="AL48" s="101"/>
      <c r="AM48" s="101"/>
      <c r="AN48" s="101"/>
      <c r="AO48" s="101"/>
      <c r="AP48" s="101"/>
      <c r="AQ48" s="101"/>
      <c r="AR48" s="101"/>
      <c r="AS48" s="101"/>
      <c r="AT48" s="101"/>
      <c r="AU48" s="101"/>
      <c r="AV48" s="101"/>
      <c r="AW48" s="101"/>
      <c r="AX48" s="101"/>
      <c r="AY48" s="101"/>
      <c r="AZ48" s="101"/>
      <c r="BA48" s="101"/>
      <c r="BB48" s="101"/>
      <c r="BC48" s="101"/>
      <c r="BD48" s="101"/>
      <c r="BE48" s="101"/>
      <c r="BF48" s="101"/>
      <c r="BG48" s="101"/>
      <c r="BH48" s="101"/>
      <c r="BI48" s="101"/>
      <c r="BJ48" s="101"/>
      <c r="BK48" s="101"/>
      <c r="BL48" s="101"/>
      <c r="BM48" s="101"/>
      <c r="BN48" s="101"/>
      <c r="BO48" s="101"/>
      <c r="BP48" s="101"/>
      <c r="BQ48" s="101"/>
      <c r="BR48" s="101"/>
      <c r="BS48" s="101"/>
      <c r="BT48" s="101"/>
      <c r="BU48" s="101"/>
      <c r="BV48" s="101"/>
      <c r="BW48" s="101"/>
      <c r="BX48" s="101"/>
      <c r="BY48" s="101"/>
      <c r="BZ48" s="101"/>
      <c r="CA48" s="101"/>
      <c r="CB48" s="101"/>
      <c r="CC48" s="101"/>
      <c r="CD48" s="101"/>
      <c r="CE48" s="101"/>
      <c r="CF48" s="101"/>
      <c r="CG48" s="101"/>
      <c r="CH48" s="101"/>
      <c r="CI48" s="101"/>
      <c r="CJ48" s="101"/>
      <c r="CK48" s="101"/>
      <c r="CL48" s="101"/>
      <c r="CM48" s="184"/>
    </row>
    <row r="49" spans="1:91" ht="8.1" customHeight="1" x14ac:dyDescent="0.3">
      <c r="A49" s="184"/>
      <c r="B49" s="101"/>
      <c r="C49" s="101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1"/>
      <c r="AF49" s="101"/>
      <c r="AG49" s="101"/>
      <c r="AH49" s="101"/>
      <c r="AI49" s="101"/>
      <c r="AJ49" s="101"/>
      <c r="AK49" s="101"/>
      <c r="AL49" s="101"/>
      <c r="AM49" s="101"/>
      <c r="AN49" s="101"/>
      <c r="AO49" s="101"/>
      <c r="AP49" s="101"/>
      <c r="AQ49" s="101"/>
      <c r="AR49" s="101"/>
      <c r="AS49" s="101"/>
      <c r="AT49" s="101"/>
      <c r="AU49" s="101"/>
      <c r="AV49" s="101"/>
      <c r="AW49" s="101"/>
      <c r="AX49" s="101"/>
      <c r="AY49" s="101"/>
      <c r="AZ49" s="101"/>
      <c r="BA49" s="101"/>
      <c r="BB49" s="101"/>
      <c r="BC49" s="101"/>
      <c r="BD49" s="101"/>
      <c r="BE49" s="101"/>
      <c r="BF49" s="101"/>
      <c r="BG49" s="101"/>
      <c r="BH49" s="101"/>
      <c r="BI49" s="101"/>
      <c r="BJ49" s="101"/>
      <c r="BK49" s="101"/>
      <c r="BL49" s="101"/>
      <c r="BM49" s="101"/>
      <c r="BN49" s="101"/>
      <c r="BO49" s="101"/>
      <c r="BP49" s="101"/>
      <c r="BQ49" s="101"/>
      <c r="BR49" s="101"/>
      <c r="BS49" s="101"/>
      <c r="BT49" s="101"/>
      <c r="BU49" s="101"/>
      <c r="BV49" s="101"/>
      <c r="BW49" s="101"/>
      <c r="BX49" s="101"/>
      <c r="BY49" s="101"/>
      <c r="BZ49" s="101"/>
      <c r="CA49" s="101"/>
      <c r="CB49" s="101"/>
      <c r="CC49" s="101"/>
      <c r="CD49" s="101"/>
      <c r="CE49" s="101"/>
      <c r="CF49" s="101"/>
      <c r="CG49" s="101"/>
      <c r="CH49" s="101"/>
      <c r="CI49" s="101"/>
      <c r="CJ49" s="101"/>
      <c r="CK49" s="101"/>
      <c r="CL49" s="101"/>
      <c r="CM49" s="184"/>
    </row>
    <row r="50" spans="1:91" ht="13.2" customHeight="1" x14ac:dyDescent="0.3">
      <c r="A50" s="184"/>
      <c r="B50" s="102" t="s">
        <v>62</v>
      </c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4"/>
      <c r="AG50" s="102" t="s">
        <v>2</v>
      </c>
      <c r="AH50" s="103"/>
      <c r="AI50" s="103"/>
      <c r="AJ50" s="103"/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4"/>
      <c r="AW50" s="102" t="s">
        <v>0</v>
      </c>
      <c r="AX50" s="103"/>
      <c r="AY50" s="103"/>
      <c r="AZ50" s="103"/>
      <c r="BA50" s="103"/>
      <c r="BB50" s="103"/>
      <c r="BC50" s="103"/>
      <c r="BD50" s="103"/>
      <c r="BE50" s="103"/>
      <c r="BF50" s="103"/>
      <c r="BG50" s="103"/>
      <c r="BH50" s="104"/>
      <c r="BI50" s="102" t="s">
        <v>60</v>
      </c>
      <c r="BJ50" s="103"/>
      <c r="BK50" s="103"/>
      <c r="BL50" s="103"/>
      <c r="BM50" s="103"/>
      <c r="BN50" s="103"/>
      <c r="BO50" s="103"/>
      <c r="BP50" s="103"/>
      <c r="BQ50" s="103"/>
      <c r="BR50" s="103"/>
      <c r="BS50" s="103"/>
      <c r="BT50" s="103"/>
      <c r="BU50" s="103"/>
      <c r="BV50" s="103"/>
      <c r="BW50" s="103"/>
      <c r="BX50" s="103"/>
      <c r="BY50" s="103"/>
      <c r="BZ50" s="103"/>
      <c r="CA50" s="103"/>
      <c r="CB50" s="103"/>
      <c r="CC50" s="103"/>
      <c r="CD50" s="103"/>
      <c r="CE50" s="103"/>
      <c r="CF50" s="103"/>
      <c r="CG50" s="103"/>
      <c r="CH50" s="103"/>
      <c r="CI50" s="103"/>
      <c r="CJ50" s="103"/>
      <c r="CK50" s="103"/>
      <c r="CL50" s="104"/>
      <c r="CM50" s="184"/>
    </row>
    <row r="51" spans="1:91" ht="13.2" customHeight="1" x14ac:dyDescent="0.3">
      <c r="A51" s="184"/>
      <c r="B51" s="108"/>
      <c r="C51" s="109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10"/>
      <c r="AG51" s="108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09"/>
      <c r="AV51" s="110"/>
      <c r="AW51" s="108"/>
      <c r="AX51" s="109"/>
      <c r="AY51" s="109"/>
      <c r="AZ51" s="109"/>
      <c r="BA51" s="109"/>
      <c r="BB51" s="109"/>
      <c r="BC51" s="109"/>
      <c r="BD51" s="109"/>
      <c r="BE51" s="109"/>
      <c r="BF51" s="109"/>
      <c r="BG51" s="109"/>
      <c r="BH51" s="110"/>
      <c r="BI51" s="108"/>
      <c r="BJ51" s="109"/>
      <c r="BK51" s="109"/>
      <c r="BL51" s="109"/>
      <c r="BM51" s="109"/>
      <c r="BN51" s="109"/>
      <c r="BO51" s="109"/>
      <c r="BP51" s="109"/>
      <c r="BQ51" s="109"/>
      <c r="BR51" s="109"/>
      <c r="BS51" s="109"/>
      <c r="BT51" s="109"/>
      <c r="BU51" s="109"/>
      <c r="BV51" s="109"/>
      <c r="BW51" s="109"/>
      <c r="BX51" s="109"/>
      <c r="BY51" s="109"/>
      <c r="BZ51" s="109"/>
      <c r="CA51" s="109"/>
      <c r="CB51" s="109"/>
      <c r="CC51" s="109"/>
      <c r="CD51" s="109"/>
      <c r="CE51" s="109"/>
      <c r="CF51" s="109"/>
      <c r="CG51" s="109"/>
      <c r="CH51" s="109"/>
      <c r="CI51" s="109"/>
      <c r="CJ51" s="109"/>
      <c r="CK51" s="109"/>
      <c r="CL51" s="110"/>
      <c r="CM51" s="184"/>
    </row>
    <row r="52" spans="1:91" ht="6" customHeight="1" x14ac:dyDescent="0.3">
      <c r="A52" s="184"/>
      <c r="B52" s="304"/>
      <c r="C52" s="304"/>
      <c r="D52" s="304"/>
      <c r="E52" s="304"/>
      <c r="F52" s="304"/>
      <c r="G52" s="304"/>
      <c r="H52" s="304"/>
      <c r="I52" s="304"/>
      <c r="J52" s="304"/>
      <c r="K52" s="304"/>
      <c r="L52" s="304"/>
      <c r="M52" s="304"/>
      <c r="N52" s="304"/>
      <c r="O52" s="304"/>
      <c r="P52" s="304"/>
      <c r="Q52" s="304"/>
      <c r="R52" s="304"/>
      <c r="S52" s="304"/>
      <c r="T52" s="304"/>
      <c r="U52" s="304"/>
      <c r="V52" s="304"/>
      <c r="W52" s="304"/>
      <c r="X52" s="304"/>
      <c r="Y52" s="304"/>
      <c r="Z52" s="304"/>
      <c r="AA52" s="304"/>
      <c r="AB52" s="304"/>
      <c r="AC52" s="304"/>
      <c r="AD52" s="304"/>
      <c r="AE52" s="304"/>
      <c r="AF52" s="304"/>
      <c r="AG52" s="304"/>
      <c r="AH52" s="304"/>
      <c r="AI52" s="304"/>
      <c r="AJ52" s="304"/>
      <c r="AK52" s="304"/>
      <c r="AL52" s="304"/>
      <c r="AM52" s="304"/>
      <c r="AN52" s="304"/>
      <c r="AO52" s="304"/>
      <c r="AP52" s="304"/>
      <c r="AQ52" s="304"/>
      <c r="AR52" s="304"/>
      <c r="AS52" s="304"/>
      <c r="AT52" s="304"/>
      <c r="AU52" s="304"/>
      <c r="AV52" s="304"/>
      <c r="AW52" s="304"/>
      <c r="AX52" s="304"/>
      <c r="AY52" s="304"/>
      <c r="AZ52" s="304"/>
      <c r="BA52" s="304"/>
      <c r="BB52" s="304"/>
      <c r="BC52" s="304"/>
      <c r="BD52" s="304"/>
      <c r="BE52" s="304"/>
      <c r="BF52" s="304"/>
      <c r="BG52" s="304"/>
      <c r="BH52" s="304"/>
      <c r="BI52" s="304"/>
      <c r="BJ52" s="304"/>
      <c r="BK52" s="304"/>
      <c r="BL52" s="304"/>
      <c r="BM52" s="304"/>
      <c r="BN52" s="304"/>
      <c r="BO52" s="304"/>
      <c r="BP52" s="304"/>
      <c r="BQ52" s="304"/>
      <c r="BR52" s="304"/>
      <c r="BS52" s="304"/>
      <c r="BT52" s="304"/>
      <c r="BU52" s="304"/>
      <c r="BV52" s="304"/>
      <c r="BW52" s="304"/>
      <c r="BX52" s="304"/>
      <c r="BY52" s="304"/>
      <c r="BZ52" s="304"/>
      <c r="CA52" s="304"/>
      <c r="CB52" s="304"/>
      <c r="CC52" s="304"/>
      <c r="CD52" s="304"/>
      <c r="CE52" s="304"/>
      <c r="CF52" s="304"/>
      <c r="CG52" s="304"/>
      <c r="CH52" s="304"/>
      <c r="CI52" s="304"/>
      <c r="CJ52" s="304"/>
      <c r="CK52" s="304"/>
      <c r="CL52" s="304"/>
      <c r="CM52" s="184"/>
    </row>
    <row r="53" spans="1:91" ht="10.199999999999999" customHeight="1" x14ac:dyDescent="0.3">
      <c r="A53" s="184"/>
      <c r="B53" s="160" t="s">
        <v>61</v>
      </c>
      <c r="C53" s="161"/>
      <c r="D53" s="161"/>
      <c r="E53" s="161"/>
      <c r="F53" s="161"/>
      <c r="G53" s="161"/>
      <c r="H53" s="161"/>
      <c r="I53" s="161"/>
      <c r="J53" s="161"/>
      <c r="K53" s="161"/>
      <c r="L53" s="161"/>
      <c r="M53" s="161"/>
      <c r="N53" s="161"/>
      <c r="O53" s="161"/>
      <c r="P53" s="161"/>
      <c r="Q53" s="161"/>
      <c r="R53" s="161"/>
      <c r="S53" s="161"/>
      <c r="T53" s="161"/>
      <c r="U53" s="161"/>
      <c r="V53" s="161"/>
      <c r="W53" s="161"/>
      <c r="X53" s="161"/>
      <c r="Y53" s="161"/>
      <c r="Z53" s="161"/>
      <c r="AA53" s="161"/>
      <c r="AB53" s="161"/>
      <c r="AC53" s="161"/>
      <c r="AD53" s="161"/>
      <c r="AE53" s="161"/>
      <c r="AF53" s="162"/>
      <c r="AG53" s="136"/>
      <c r="AH53" s="137"/>
      <c r="AI53" s="137"/>
      <c r="AJ53" s="137"/>
      <c r="AK53" s="137"/>
      <c r="AL53" s="137"/>
      <c r="AM53" s="137"/>
      <c r="AN53" s="137"/>
      <c r="AO53" s="137"/>
      <c r="AP53" s="137"/>
      <c r="AQ53" s="137"/>
      <c r="AR53" s="137"/>
      <c r="AS53" s="137"/>
      <c r="AT53" s="137"/>
      <c r="AU53" s="137"/>
      <c r="AV53" s="138"/>
      <c r="AW53" s="225"/>
      <c r="AX53" s="226"/>
      <c r="AY53" s="226"/>
      <c r="AZ53" s="226"/>
      <c r="BA53" s="226"/>
      <c r="BB53" s="226"/>
      <c r="BC53" s="226"/>
      <c r="BD53" s="226"/>
      <c r="BE53" s="226"/>
      <c r="BF53" s="226"/>
      <c r="BG53" s="226"/>
      <c r="BH53" s="227"/>
      <c r="BI53" s="136"/>
      <c r="BJ53" s="137"/>
      <c r="BK53" s="137"/>
      <c r="BL53" s="137"/>
      <c r="BM53" s="137"/>
      <c r="BN53" s="137"/>
      <c r="BO53" s="137"/>
      <c r="BP53" s="137"/>
      <c r="BQ53" s="137"/>
      <c r="BR53" s="137"/>
      <c r="BS53" s="137"/>
      <c r="BT53" s="137"/>
      <c r="BU53" s="137"/>
      <c r="BV53" s="137"/>
      <c r="BW53" s="137"/>
      <c r="BX53" s="137"/>
      <c r="BY53" s="137"/>
      <c r="BZ53" s="137"/>
      <c r="CA53" s="137"/>
      <c r="CB53" s="137"/>
      <c r="CC53" s="137"/>
      <c r="CD53" s="137"/>
      <c r="CE53" s="137"/>
      <c r="CF53" s="137"/>
      <c r="CG53" s="137"/>
      <c r="CH53" s="137"/>
      <c r="CI53" s="137"/>
      <c r="CJ53" s="137"/>
      <c r="CK53" s="137"/>
      <c r="CL53" s="138"/>
      <c r="CM53" s="184"/>
    </row>
    <row r="54" spans="1:91" ht="10.199999999999999" customHeight="1" x14ac:dyDescent="0.3">
      <c r="A54" s="184"/>
      <c r="B54" s="163"/>
      <c r="C54" s="164"/>
      <c r="D54" s="164"/>
      <c r="E54" s="164"/>
      <c r="F54" s="164"/>
      <c r="G54" s="164"/>
      <c r="H54" s="164"/>
      <c r="I54" s="164"/>
      <c r="J54" s="164"/>
      <c r="K54" s="164"/>
      <c r="L54" s="164"/>
      <c r="M54" s="164"/>
      <c r="N54" s="164"/>
      <c r="O54" s="164"/>
      <c r="P54" s="164"/>
      <c r="Q54" s="164"/>
      <c r="R54" s="164"/>
      <c r="S54" s="164"/>
      <c r="T54" s="164"/>
      <c r="U54" s="164"/>
      <c r="V54" s="164"/>
      <c r="W54" s="164"/>
      <c r="X54" s="164"/>
      <c r="Y54" s="164"/>
      <c r="Z54" s="164"/>
      <c r="AA54" s="164"/>
      <c r="AB54" s="164"/>
      <c r="AC54" s="164"/>
      <c r="AD54" s="164"/>
      <c r="AE54" s="164"/>
      <c r="AF54" s="165"/>
      <c r="AG54" s="139"/>
      <c r="AH54" s="140"/>
      <c r="AI54" s="140"/>
      <c r="AJ54" s="140"/>
      <c r="AK54" s="140"/>
      <c r="AL54" s="140"/>
      <c r="AM54" s="140"/>
      <c r="AN54" s="140"/>
      <c r="AO54" s="140"/>
      <c r="AP54" s="140"/>
      <c r="AQ54" s="140"/>
      <c r="AR54" s="140"/>
      <c r="AS54" s="140"/>
      <c r="AT54" s="140"/>
      <c r="AU54" s="140"/>
      <c r="AV54" s="141"/>
      <c r="AW54" s="228"/>
      <c r="AX54" s="229"/>
      <c r="AY54" s="229"/>
      <c r="AZ54" s="229"/>
      <c r="BA54" s="229"/>
      <c r="BB54" s="229"/>
      <c r="BC54" s="229"/>
      <c r="BD54" s="229"/>
      <c r="BE54" s="229"/>
      <c r="BF54" s="229"/>
      <c r="BG54" s="229"/>
      <c r="BH54" s="230"/>
      <c r="BI54" s="139"/>
      <c r="BJ54" s="140"/>
      <c r="BK54" s="140"/>
      <c r="BL54" s="140"/>
      <c r="BM54" s="140"/>
      <c r="BN54" s="140"/>
      <c r="BO54" s="140"/>
      <c r="BP54" s="140"/>
      <c r="BQ54" s="140"/>
      <c r="BR54" s="140"/>
      <c r="BS54" s="140"/>
      <c r="BT54" s="140"/>
      <c r="BU54" s="140"/>
      <c r="BV54" s="140"/>
      <c r="BW54" s="140"/>
      <c r="BX54" s="140"/>
      <c r="BY54" s="140"/>
      <c r="BZ54" s="140"/>
      <c r="CA54" s="140"/>
      <c r="CB54" s="140"/>
      <c r="CC54" s="140"/>
      <c r="CD54" s="140"/>
      <c r="CE54" s="140"/>
      <c r="CF54" s="140"/>
      <c r="CG54" s="140"/>
      <c r="CH54" s="140"/>
      <c r="CI54" s="140"/>
      <c r="CJ54" s="140"/>
      <c r="CK54" s="140"/>
      <c r="CL54" s="141"/>
      <c r="CM54" s="184"/>
    </row>
    <row r="55" spans="1:91" ht="10.199999999999999" customHeight="1" x14ac:dyDescent="0.3">
      <c r="A55" s="184"/>
      <c r="B55" s="166"/>
      <c r="C55" s="167"/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  <c r="AB55" s="167"/>
      <c r="AC55" s="167"/>
      <c r="AD55" s="167"/>
      <c r="AE55" s="167"/>
      <c r="AF55" s="168"/>
      <c r="AG55" s="142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4"/>
      <c r="AW55" s="231"/>
      <c r="AX55" s="232"/>
      <c r="AY55" s="232"/>
      <c r="AZ55" s="232"/>
      <c r="BA55" s="232"/>
      <c r="BB55" s="232"/>
      <c r="BC55" s="232"/>
      <c r="BD55" s="232"/>
      <c r="BE55" s="232"/>
      <c r="BF55" s="232"/>
      <c r="BG55" s="232"/>
      <c r="BH55" s="233"/>
      <c r="BI55" s="142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  <c r="BT55" s="143"/>
      <c r="BU55" s="143"/>
      <c r="BV55" s="143"/>
      <c r="BW55" s="143"/>
      <c r="BX55" s="143"/>
      <c r="BY55" s="143"/>
      <c r="BZ55" s="143"/>
      <c r="CA55" s="143"/>
      <c r="CB55" s="143"/>
      <c r="CC55" s="143"/>
      <c r="CD55" s="143"/>
      <c r="CE55" s="143"/>
      <c r="CF55" s="143"/>
      <c r="CG55" s="143"/>
      <c r="CH55" s="143"/>
      <c r="CI55" s="143"/>
      <c r="CJ55" s="143"/>
      <c r="CK55" s="143"/>
      <c r="CL55" s="144"/>
      <c r="CM55" s="184"/>
    </row>
    <row r="56" spans="1:91" ht="10.199999999999999" customHeight="1" x14ac:dyDescent="0.3">
      <c r="A56" s="184"/>
      <c r="B56" s="120" t="str">
        <f>IF('GERAÇÃO DE OP'!$K$22="x","SERRALHERIA","")</f>
        <v>SERRALHERIA</v>
      </c>
      <c r="C56" s="120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  <c r="AO56" s="120"/>
      <c r="AP56" s="120"/>
      <c r="AQ56" s="120"/>
      <c r="AR56" s="120"/>
      <c r="AS56" s="120"/>
      <c r="AT56" s="120"/>
      <c r="AU56" s="120"/>
      <c r="AV56" s="120"/>
      <c r="AW56" s="181"/>
      <c r="AX56" s="181"/>
      <c r="AY56" s="181"/>
      <c r="AZ56" s="181"/>
      <c r="BA56" s="181"/>
      <c r="BB56" s="181"/>
      <c r="BC56" s="181"/>
      <c r="BD56" s="181"/>
      <c r="BE56" s="181"/>
      <c r="BF56" s="181"/>
      <c r="BG56" s="181"/>
      <c r="BH56" s="181"/>
      <c r="BI56" s="120"/>
      <c r="BJ56" s="120"/>
      <c r="BK56" s="120"/>
      <c r="BL56" s="120"/>
      <c r="BM56" s="120"/>
      <c r="BN56" s="120"/>
      <c r="BO56" s="120"/>
      <c r="BP56" s="120"/>
      <c r="BQ56" s="120"/>
      <c r="BR56" s="120"/>
      <c r="BS56" s="120"/>
      <c r="BT56" s="120"/>
      <c r="BU56" s="120"/>
      <c r="BV56" s="120"/>
      <c r="BW56" s="120"/>
      <c r="BX56" s="120"/>
      <c r="BY56" s="120"/>
      <c r="BZ56" s="120"/>
      <c r="CA56" s="120"/>
      <c r="CB56" s="120"/>
      <c r="CC56" s="120"/>
      <c r="CD56" s="120"/>
      <c r="CE56" s="120"/>
      <c r="CF56" s="120"/>
      <c r="CG56" s="120"/>
      <c r="CH56" s="120"/>
      <c r="CI56" s="120"/>
      <c r="CJ56" s="120"/>
      <c r="CK56" s="120"/>
      <c r="CL56" s="120"/>
      <c r="CM56" s="184"/>
    </row>
    <row r="57" spans="1:91" ht="10.199999999999999" customHeight="1" x14ac:dyDescent="0.3">
      <c r="A57" s="184"/>
      <c r="B57" s="121"/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82"/>
      <c r="AX57" s="182"/>
      <c r="AY57" s="182"/>
      <c r="AZ57" s="182"/>
      <c r="BA57" s="182"/>
      <c r="BB57" s="182"/>
      <c r="BC57" s="182"/>
      <c r="BD57" s="182"/>
      <c r="BE57" s="182"/>
      <c r="BF57" s="182"/>
      <c r="BG57" s="182"/>
      <c r="BH57" s="182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84"/>
    </row>
    <row r="58" spans="1:91" ht="10.199999999999999" customHeight="1" x14ac:dyDescent="0.3">
      <c r="A58" s="184"/>
      <c r="B58" s="122"/>
      <c r="C58" s="122"/>
      <c r="D58" s="122"/>
      <c r="E58" s="122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83"/>
      <c r="AX58" s="183"/>
      <c r="AY58" s="183"/>
      <c r="AZ58" s="183"/>
      <c r="BA58" s="183"/>
      <c r="BB58" s="183"/>
      <c r="BC58" s="183"/>
      <c r="BD58" s="183"/>
      <c r="BE58" s="183"/>
      <c r="BF58" s="183"/>
      <c r="BG58" s="183"/>
      <c r="BH58" s="183"/>
      <c r="BI58" s="122"/>
      <c r="BJ58" s="122"/>
      <c r="BK58" s="122"/>
      <c r="BL58" s="122"/>
      <c r="BM58" s="122"/>
      <c r="BN58" s="122"/>
      <c r="BO58" s="122"/>
      <c r="BP58" s="122"/>
      <c r="BQ58" s="122"/>
      <c r="BR58" s="122"/>
      <c r="BS58" s="122"/>
      <c r="BT58" s="122"/>
      <c r="BU58" s="122"/>
      <c r="BV58" s="122"/>
      <c r="BW58" s="122"/>
      <c r="BX58" s="122"/>
      <c r="BY58" s="122"/>
      <c r="BZ58" s="122"/>
      <c r="CA58" s="122"/>
      <c r="CB58" s="122"/>
      <c r="CC58" s="122"/>
      <c r="CD58" s="122"/>
      <c r="CE58" s="122"/>
      <c r="CF58" s="122"/>
      <c r="CG58" s="122"/>
      <c r="CH58" s="122"/>
      <c r="CI58" s="122"/>
      <c r="CJ58" s="122"/>
      <c r="CK58" s="122"/>
      <c r="CL58" s="122"/>
      <c r="CM58" s="184"/>
    </row>
    <row r="59" spans="1:91" ht="10.199999999999999" customHeight="1" x14ac:dyDescent="0.3">
      <c r="A59" s="184"/>
      <c r="B59" s="160" t="s">
        <v>23</v>
      </c>
      <c r="C59" s="161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2"/>
      <c r="AG59" s="136"/>
      <c r="AH59" s="137"/>
      <c r="AI59" s="137"/>
      <c r="AJ59" s="137"/>
      <c r="AK59" s="137"/>
      <c r="AL59" s="137"/>
      <c r="AM59" s="137"/>
      <c r="AN59" s="137"/>
      <c r="AO59" s="137"/>
      <c r="AP59" s="137"/>
      <c r="AQ59" s="137"/>
      <c r="AR59" s="137"/>
      <c r="AS59" s="137"/>
      <c r="AT59" s="137"/>
      <c r="AU59" s="137"/>
      <c r="AV59" s="138"/>
      <c r="AW59" s="225"/>
      <c r="AX59" s="226"/>
      <c r="AY59" s="226"/>
      <c r="AZ59" s="226"/>
      <c r="BA59" s="226"/>
      <c r="BB59" s="226"/>
      <c r="BC59" s="226"/>
      <c r="BD59" s="226"/>
      <c r="BE59" s="226"/>
      <c r="BF59" s="226"/>
      <c r="BG59" s="226"/>
      <c r="BH59" s="227"/>
      <c r="BI59" s="136"/>
      <c r="BJ59" s="137"/>
      <c r="BK59" s="137"/>
      <c r="BL59" s="137"/>
      <c r="BM59" s="137"/>
      <c r="BN59" s="137"/>
      <c r="BO59" s="137"/>
      <c r="BP59" s="137"/>
      <c r="BQ59" s="137"/>
      <c r="BR59" s="137"/>
      <c r="BS59" s="137"/>
      <c r="BT59" s="137"/>
      <c r="BU59" s="137"/>
      <c r="BV59" s="137"/>
      <c r="BW59" s="137"/>
      <c r="BX59" s="137"/>
      <c r="BY59" s="137"/>
      <c r="BZ59" s="137"/>
      <c r="CA59" s="137"/>
      <c r="CB59" s="137"/>
      <c r="CC59" s="137"/>
      <c r="CD59" s="137"/>
      <c r="CE59" s="137"/>
      <c r="CF59" s="137"/>
      <c r="CG59" s="137"/>
      <c r="CH59" s="137"/>
      <c r="CI59" s="137"/>
      <c r="CJ59" s="137"/>
      <c r="CK59" s="137"/>
      <c r="CL59" s="138"/>
      <c r="CM59" s="184"/>
    </row>
    <row r="60" spans="1:91" ht="10.199999999999999" customHeight="1" x14ac:dyDescent="0.3">
      <c r="A60" s="184"/>
      <c r="B60" s="163"/>
      <c r="C60" s="164"/>
      <c r="D60" s="164"/>
      <c r="E60" s="164"/>
      <c r="F60" s="164"/>
      <c r="G60" s="164"/>
      <c r="H60" s="164"/>
      <c r="I60" s="164"/>
      <c r="J60" s="164"/>
      <c r="K60" s="164"/>
      <c r="L60" s="164"/>
      <c r="M60" s="164"/>
      <c r="N60" s="164"/>
      <c r="O60" s="164"/>
      <c r="P60" s="164"/>
      <c r="Q60" s="164"/>
      <c r="R60" s="164"/>
      <c r="S60" s="164"/>
      <c r="T60" s="164"/>
      <c r="U60" s="164"/>
      <c r="V60" s="164"/>
      <c r="W60" s="164"/>
      <c r="X60" s="164"/>
      <c r="Y60" s="164"/>
      <c r="Z60" s="164"/>
      <c r="AA60" s="164"/>
      <c r="AB60" s="164"/>
      <c r="AC60" s="164"/>
      <c r="AD60" s="164"/>
      <c r="AE60" s="164"/>
      <c r="AF60" s="165"/>
      <c r="AG60" s="139"/>
      <c r="AH60" s="140"/>
      <c r="AI60" s="140"/>
      <c r="AJ60" s="140"/>
      <c r="AK60" s="140"/>
      <c r="AL60" s="140"/>
      <c r="AM60" s="140"/>
      <c r="AN60" s="140"/>
      <c r="AO60" s="140"/>
      <c r="AP60" s="140"/>
      <c r="AQ60" s="140"/>
      <c r="AR60" s="140"/>
      <c r="AS60" s="140"/>
      <c r="AT60" s="140"/>
      <c r="AU60" s="140"/>
      <c r="AV60" s="141"/>
      <c r="AW60" s="228"/>
      <c r="AX60" s="229"/>
      <c r="AY60" s="229"/>
      <c r="AZ60" s="229"/>
      <c r="BA60" s="229"/>
      <c r="BB60" s="229"/>
      <c r="BC60" s="229"/>
      <c r="BD60" s="229"/>
      <c r="BE60" s="229"/>
      <c r="BF60" s="229"/>
      <c r="BG60" s="229"/>
      <c r="BH60" s="230"/>
      <c r="BI60" s="139"/>
      <c r="BJ60" s="140"/>
      <c r="BK60" s="140"/>
      <c r="BL60" s="140"/>
      <c r="BM60" s="140"/>
      <c r="BN60" s="140"/>
      <c r="BO60" s="140"/>
      <c r="BP60" s="140"/>
      <c r="BQ60" s="140"/>
      <c r="BR60" s="140"/>
      <c r="BS60" s="140"/>
      <c r="BT60" s="140"/>
      <c r="BU60" s="140"/>
      <c r="BV60" s="140"/>
      <c r="BW60" s="140"/>
      <c r="BX60" s="140"/>
      <c r="BY60" s="140"/>
      <c r="BZ60" s="140"/>
      <c r="CA60" s="140"/>
      <c r="CB60" s="140"/>
      <c r="CC60" s="140"/>
      <c r="CD60" s="140"/>
      <c r="CE60" s="140"/>
      <c r="CF60" s="140"/>
      <c r="CG60" s="140"/>
      <c r="CH60" s="140"/>
      <c r="CI60" s="140"/>
      <c r="CJ60" s="140"/>
      <c r="CK60" s="140"/>
      <c r="CL60" s="141"/>
      <c r="CM60" s="184"/>
    </row>
    <row r="61" spans="1:91" ht="10.199999999999999" customHeight="1" x14ac:dyDescent="0.3">
      <c r="A61" s="184"/>
      <c r="B61" s="166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  <c r="AB61" s="167"/>
      <c r="AC61" s="167"/>
      <c r="AD61" s="167"/>
      <c r="AE61" s="167"/>
      <c r="AF61" s="168"/>
      <c r="AG61" s="142"/>
      <c r="AH61" s="143"/>
      <c r="AI61" s="143"/>
      <c r="AJ61" s="143"/>
      <c r="AK61" s="143"/>
      <c r="AL61" s="143"/>
      <c r="AM61" s="143"/>
      <c r="AN61" s="143"/>
      <c r="AO61" s="143"/>
      <c r="AP61" s="143"/>
      <c r="AQ61" s="143"/>
      <c r="AR61" s="143"/>
      <c r="AS61" s="143"/>
      <c r="AT61" s="143"/>
      <c r="AU61" s="143"/>
      <c r="AV61" s="144"/>
      <c r="AW61" s="231"/>
      <c r="AX61" s="232"/>
      <c r="AY61" s="232"/>
      <c r="AZ61" s="232"/>
      <c r="BA61" s="232"/>
      <c r="BB61" s="232"/>
      <c r="BC61" s="232"/>
      <c r="BD61" s="232"/>
      <c r="BE61" s="232"/>
      <c r="BF61" s="232"/>
      <c r="BG61" s="232"/>
      <c r="BH61" s="233"/>
      <c r="BI61" s="142"/>
      <c r="BJ61" s="143"/>
      <c r="BK61" s="143"/>
      <c r="BL61" s="143"/>
      <c r="BM61" s="143"/>
      <c r="BN61" s="143"/>
      <c r="BO61" s="143"/>
      <c r="BP61" s="143"/>
      <c r="BQ61" s="143"/>
      <c r="BR61" s="143"/>
      <c r="BS61" s="143"/>
      <c r="BT61" s="143"/>
      <c r="BU61" s="143"/>
      <c r="BV61" s="143"/>
      <c r="BW61" s="143"/>
      <c r="BX61" s="143"/>
      <c r="BY61" s="143"/>
      <c r="BZ61" s="143"/>
      <c r="CA61" s="143"/>
      <c r="CB61" s="143"/>
      <c r="CC61" s="143"/>
      <c r="CD61" s="143"/>
      <c r="CE61" s="143"/>
      <c r="CF61" s="143"/>
      <c r="CG61" s="143"/>
      <c r="CH61" s="143"/>
      <c r="CI61" s="143"/>
      <c r="CJ61" s="143"/>
      <c r="CK61" s="143"/>
      <c r="CL61" s="144"/>
      <c r="CM61" s="184"/>
    </row>
    <row r="62" spans="1:91" ht="8.1" customHeight="1" x14ac:dyDescent="0.3">
      <c r="A62" s="184"/>
      <c r="B62" s="234"/>
      <c r="C62" s="234"/>
      <c r="D62" s="234"/>
      <c r="E62" s="234"/>
      <c r="F62" s="234"/>
      <c r="G62" s="234"/>
      <c r="H62" s="234"/>
      <c r="I62" s="234"/>
      <c r="J62" s="234"/>
      <c r="K62" s="234"/>
      <c r="L62" s="234"/>
      <c r="M62" s="234"/>
      <c r="N62" s="234"/>
      <c r="O62" s="234"/>
      <c r="P62" s="234"/>
      <c r="Q62" s="234"/>
      <c r="R62" s="234"/>
      <c r="S62" s="234"/>
      <c r="T62" s="234"/>
      <c r="U62" s="234"/>
      <c r="V62" s="234"/>
      <c r="W62" s="234"/>
      <c r="X62" s="234"/>
      <c r="Y62" s="234"/>
      <c r="Z62" s="234"/>
      <c r="AA62" s="234"/>
      <c r="AB62" s="234"/>
      <c r="AC62" s="234"/>
      <c r="AD62" s="234"/>
      <c r="AE62" s="234"/>
      <c r="AF62" s="234"/>
      <c r="AG62" s="234"/>
      <c r="AH62" s="234"/>
      <c r="AI62" s="234"/>
      <c r="AJ62" s="234"/>
      <c r="AK62" s="234"/>
      <c r="AL62" s="234"/>
      <c r="AM62" s="234"/>
      <c r="AN62" s="234"/>
      <c r="AO62" s="234"/>
      <c r="AP62" s="234"/>
      <c r="AQ62" s="234"/>
      <c r="AR62" s="234"/>
      <c r="AS62" s="234"/>
      <c r="AT62" s="234"/>
      <c r="AU62" s="234"/>
      <c r="AV62" s="234"/>
      <c r="AW62" s="234"/>
      <c r="AX62" s="234"/>
      <c r="AY62" s="234"/>
      <c r="AZ62" s="234"/>
      <c r="BA62" s="234"/>
      <c r="BB62" s="234"/>
      <c r="BC62" s="234"/>
      <c r="BD62" s="234"/>
      <c r="BE62" s="234"/>
      <c r="BF62" s="234"/>
      <c r="BG62" s="234"/>
      <c r="BH62" s="234"/>
      <c r="BI62" s="234"/>
      <c r="BJ62" s="234"/>
      <c r="BK62" s="234"/>
      <c r="BL62" s="234"/>
      <c r="BM62" s="234"/>
      <c r="BN62" s="234"/>
      <c r="BO62" s="234"/>
      <c r="BP62" s="234"/>
      <c r="BQ62" s="234"/>
      <c r="BR62" s="234"/>
      <c r="BS62" s="234"/>
      <c r="BT62" s="234"/>
      <c r="BU62" s="234"/>
      <c r="BV62" s="234"/>
      <c r="BW62" s="234"/>
      <c r="BX62" s="234"/>
      <c r="BY62" s="234"/>
      <c r="BZ62" s="234"/>
      <c r="CA62" s="234"/>
      <c r="CB62" s="234"/>
      <c r="CC62" s="234"/>
      <c r="CD62" s="234"/>
      <c r="CE62" s="234"/>
      <c r="CF62" s="234"/>
      <c r="CG62" s="234"/>
      <c r="CH62" s="234"/>
      <c r="CI62" s="234"/>
      <c r="CJ62" s="234"/>
      <c r="CK62" s="234"/>
      <c r="CL62" s="234"/>
      <c r="CM62" s="184"/>
    </row>
    <row r="63" spans="1:91" ht="12" customHeight="1" x14ac:dyDescent="0.3">
      <c r="A63" s="184"/>
      <c r="B63" s="145" t="s">
        <v>96</v>
      </c>
      <c r="C63" s="146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  <c r="AA63" s="146"/>
      <c r="AB63" s="146"/>
      <c r="AC63" s="146"/>
      <c r="AD63" s="146"/>
      <c r="AE63" s="146"/>
      <c r="AF63" s="146"/>
      <c r="AG63" s="146"/>
      <c r="AH63" s="146"/>
      <c r="AI63" s="146"/>
      <c r="AJ63" s="146"/>
      <c r="AK63" s="146"/>
      <c r="AL63" s="146"/>
      <c r="AM63" s="146"/>
      <c r="AN63" s="146"/>
      <c r="AO63" s="146"/>
      <c r="AP63" s="146"/>
      <c r="AQ63" s="146"/>
      <c r="AR63" s="146"/>
      <c r="AS63" s="146"/>
      <c r="AT63" s="146"/>
      <c r="AU63" s="146"/>
      <c r="AV63" s="146"/>
      <c r="AW63" s="146"/>
      <c r="AX63" s="146"/>
      <c r="AY63" s="146"/>
      <c r="AZ63" s="146"/>
      <c r="BA63" s="146"/>
      <c r="BB63" s="146"/>
      <c r="BC63" s="146"/>
      <c r="BD63" s="146"/>
      <c r="BE63" s="146"/>
      <c r="BF63" s="146"/>
      <c r="BG63" s="146"/>
      <c r="BH63" s="146"/>
      <c r="BI63" s="146"/>
      <c r="BJ63" s="146"/>
      <c r="BK63" s="146"/>
      <c r="BL63" s="146"/>
      <c r="BM63" s="146"/>
      <c r="BN63" s="146"/>
      <c r="BO63" s="146"/>
      <c r="BP63" s="146"/>
      <c r="BQ63" s="146"/>
      <c r="BR63" s="146"/>
      <c r="BS63" s="146"/>
      <c r="BT63" s="146"/>
      <c r="BU63" s="146"/>
      <c r="BV63" s="146"/>
      <c r="BW63" s="146"/>
      <c r="BX63" s="146"/>
      <c r="BY63" s="146"/>
      <c r="BZ63" s="146"/>
      <c r="CA63" s="146"/>
      <c r="CB63" s="146"/>
      <c r="CC63" s="146"/>
      <c r="CD63" s="146"/>
      <c r="CE63" s="146"/>
      <c r="CF63" s="146"/>
      <c r="CG63" s="146"/>
      <c r="CH63" s="146"/>
      <c r="CI63" s="146"/>
      <c r="CJ63" s="146"/>
      <c r="CK63" s="146"/>
      <c r="CL63" s="147"/>
      <c r="CM63" s="184"/>
    </row>
    <row r="64" spans="1:91" ht="12" customHeight="1" x14ac:dyDescent="0.3">
      <c r="A64" s="184"/>
      <c r="B64" s="148"/>
      <c r="C64" s="149"/>
      <c r="D64" s="149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49"/>
      <c r="AD64" s="149"/>
      <c r="AE64" s="149"/>
      <c r="AF64" s="149"/>
      <c r="AG64" s="149"/>
      <c r="AH64" s="149"/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49"/>
      <c r="BH64" s="149"/>
      <c r="BI64" s="149"/>
      <c r="BJ64" s="149"/>
      <c r="BK64" s="149"/>
      <c r="BL64" s="149"/>
      <c r="BM64" s="149"/>
      <c r="BN64" s="149"/>
      <c r="BO64" s="149"/>
      <c r="BP64" s="149"/>
      <c r="BQ64" s="149"/>
      <c r="BR64" s="149"/>
      <c r="BS64" s="149"/>
      <c r="BT64" s="149"/>
      <c r="BU64" s="149"/>
      <c r="BV64" s="149"/>
      <c r="BW64" s="149"/>
      <c r="BX64" s="149"/>
      <c r="BY64" s="149"/>
      <c r="BZ64" s="149"/>
      <c r="CA64" s="149"/>
      <c r="CB64" s="149"/>
      <c r="CC64" s="149"/>
      <c r="CD64" s="149"/>
      <c r="CE64" s="149"/>
      <c r="CF64" s="149"/>
      <c r="CG64" s="149"/>
      <c r="CH64" s="149"/>
      <c r="CI64" s="149"/>
      <c r="CJ64" s="149"/>
      <c r="CK64" s="149"/>
      <c r="CL64" s="150"/>
      <c r="CM64" s="184"/>
    </row>
    <row r="65" spans="1:91" ht="12" customHeight="1" x14ac:dyDescent="0.3">
      <c r="A65" s="184"/>
      <c r="B65" s="151"/>
      <c r="C65" s="152"/>
      <c r="D65" s="152"/>
      <c r="E65" s="152"/>
      <c r="F65" s="152"/>
      <c r="G65" s="152"/>
      <c r="H65" s="152"/>
      <c r="I65" s="152"/>
      <c r="J65" s="152"/>
      <c r="K65" s="152"/>
      <c r="L65" s="152"/>
      <c r="M65" s="152"/>
      <c r="N65" s="152"/>
      <c r="O65" s="152"/>
      <c r="P65" s="152"/>
      <c r="Q65" s="152"/>
      <c r="R65" s="152"/>
      <c r="S65" s="152"/>
      <c r="T65" s="152"/>
      <c r="U65" s="152"/>
      <c r="V65" s="152"/>
      <c r="W65" s="152"/>
      <c r="X65" s="152"/>
      <c r="Y65" s="152"/>
      <c r="Z65" s="152"/>
      <c r="AA65" s="152"/>
      <c r="AB65" s="152"/>
      <c r="AC65" s="152"/>
      <c r="AD65" s="152"/>
      <c r="AE65" s="152"/>
      <c r="AF65" s="152"/>
      <c r="AG65" s="152"/>
      <c r="AH65" s="152"/>
      <c r="AI65" s="152"/>
      <c r="AJ65" s="152"/>
      <c r="AK65" s="152"/>
      <c r="AL65" s="152"/>
      <c r="AM65" s="152"/>
      <c r="AN65" s="152"/>
      <c r="AO65" s="152"/>
      <c r="AP65" s="152"/>
      <c r="AQ65" s="152"/>
      <c r="AR65" s="152"/>
      <c r="AS65" s="152"/>
      <c r="AT65" s="152"/>
      <c r="AU65" s="152"/>
      <c r="AV65" s="152"/>
      <c r="AW65" s="152"/>
      <c r="AX65" s="152"/>
      <c r="AY65" s="152"/>
      <c r="AZ65" s="152"/>
      <c r="BA65" s="152"/>
      <c r="BB65" s="152"/>
      <c r="BC65" s="152"/>
      <c r="BD65" s="152"/>
      <c r="BE65" s="152"/>
      <c r="BF65" s="152"/>
      <c r="BG65" s="152"/>
      <c r="BH65" s="152"/>
      <c r="BI65" s="152"/>
      <c r="BJ65" s="152"/>
      <c r="BK65" s="152"/>
      <c r="BL65" s="152"/>
      <c r="BM65" s="152"/>
      <c r="BN65" s="152"/>
      <c r="BO65" s="152"/>
      <c r="BP65" s="152"/>
      <c r="BQ65" s="152"/>
      <c r="BR65" s="152"/>
      <c r="BS65" s="152"/>
      <c r="BT65" s="152"/>
      <c r="BU65" s="152"/>
      <c r="BV65" s="152"/>
      <c r="BW65" s="152"/>
      <c r="BX65" s="152"/>
      <c r="BY65" s="152"/>
      <c r="BZ65" s="152"/>
      <c r="CA65" s="152"/>
      <c r="CB65" s="152"/>
      <c r="CC65" s="152"/>
      <c r="CD65" s="152"/>
      <c r="CE65" s="152"/>
      <c r="CF65" s="152"/>
      <c r="CG65" s="152"/>
      <c r="CH65" s="152"/>
      <c r="CI65" s="152"/>
      <c r="CJ65" s="152"/>
      <c r="CK65" s="152"/>
      <c r="CL65" s="153"/>
      <c r="CM65" s="184"/>
    </row>
    <row r="66" spans="1:91" ht="8.1" customHeight="1" x14ac:dyDescent="0.3">
      <c r="A66" s="184"/>
      <c r="B66" s="234"/>
      <c r="C66" s="234"/>
      <c r="D66" s="234"/>
      <c r="E66" s="234"/>
      <c r="F66" s="234"/>
      <c r="G66" s="234"/>
      <c r="H66" s="234"/>
      <c r="I66" s="234"/>
      <c r="J66" s="234"/>
      <c r="K66" s="234"/>
      <c r="L66" s="234"/>
      <c r="M66" s="234"/>
      <c r="N66" s="234"/>
      <c r="O66" s="234"/>
      <c r="P66" s="234"/>
      <c r="Q66" s="234"/>
      <c r="R66" s="234"/>
      <c r="S66" s="234"/>
      <c r="T66" s="234"/>
      <c r="U66" s="234"/>
      <c r="V66" s="234"/>
      <c r="W66" s="234"/>
      <c r="X66" s="234"/>
      <c r="Y66" s="234"/>
      <c r="Z66" s="234"/>
      <c r="AA66" s="234"/>
      <c r="AB66" s="234"/>
      <c r="AC66" s="234"/>
      <c r="AD66" s="234"/>
      <c r="AE66" s="234"/>
      <c r="AF66" s="234"/>
      <c r="AG66" s="234"/>
      <c r="AH66" s="234"/>
      <c r="AI66" s="234"/>
      <c r="AJ66" s="234"/>
      <c r="AK66" s="234"/>
      <c r="AL66" s="234"/>
      <c r="AM66" s="234"/>
      <c r="AN66" s="234"/>
      <c r="AO66" s="234"/>
      <c r="AP66" s="234"/>
      <c r="AQ66" s="234"/>
      <c r="AR66" s="234"/>
      <c r="AS66" s="234"/>
      <c r="AT66" s="234"/>
      <c r="AU66" s="234"/>
      <c r="AV66" s="234"/>
      <c r="AW66" s="234"/>
      <c r="AX66" s="234"/>
      <c r="AY66" s="234"/>
      <c r="AZ66" s="234"/>
      <c r="BA66" s="234"/>
      <c r="BB66" s="234"/>
      <c r="BC66" s="234"/>
      <c r="BD66" s="234"/>
      <c r="BE66" s="234"/>
      <c r="BF66" s="234"/>
      <c r="BG66" s="234"/>
      <c r="BH66" s="234"/>
      <c r="BI66" s="234"/>
      <c r="BJ66" s="234"/>
      <c r="BK66" s="234"/>
      <c r="BL66" s="234"/>
      <c r="BM66" s="234"/>
      <c r="BN66" s="234"/>
      <c r="BO66" s="234"/>
      <c r="BP66" s="234"/>
      <c r="BQ66" s="234"/>
      <c r="BR66" s="234"/>
      <c r="BS66" s="234"/>
      <c r="BT66" s="234"/>
      <c r="BU66" s="234"/>
      <c r="BV66" s="234"/>
      <c r="BW66" s="234"/>
      <c r="BX66" s="234"/>
      <c r="BY66" s="234"/>
      <c r="BZ66" s="234"/>
      <c r="CA66" s="234"/>
      <c r="CB66" s="234"/>
      <c r="CC66" s="234"/>
      <c r="CD66" s="234"/>
      <c r="CE66" s="234"/>
      <c r="CF66" s="234"/>
      <c r="CG66" s="234"/>
      <c r="CH66" s="234"/>
      <c r="CI66" s="234"/>
      <c r="CJ66" s="234"/>
      <c r="CK66" s="234"/>
      <c r="CL66" s="234"/>
      <c r="CM66" s="184"/>
    </row>
    <row r="67" spans="1:91" ht="12" customHeight="1" x14ac:dyDescent="0.3">
      <c r="A67" s="184"/>
      <c r="B67" s="154" t="s">
        <v>24</v>
      </c>
      <c r="C67" s="155"/>
      <c r="D67" s="155"/>
      <c r="E67" s="155"/>
      <c r="F67" s="155"/>
      <c r="G67" s="155"/>
      <c r="H67" s="155"/>
      <c r="I67" s="155"/>
      <c r="J67" s="155"/>
      <c r="K67" s="155"/>
      <c r="L67" s="155"/>
      <c r="M67" s="155"/>
      <c r="N67" s="155"/>
      <c r="O67" s="155"/>
      <c r="P67" s="155"/>
      <c r="Q67" s="155"/>
      <c r="R67" s="155"/>
      <c r="S67" s="155"/>
      <c r="T67" s="155"/>
      <c r="U67" s="155"/>
      <c r="V67" s="155"/>
      <c r="W67" s="155"/>
      <c r="X67" s="155"/>
      <c r="Y67" s="155"/>
      <c r="Z67" s="155"/>
      <c r="AA67" s="155"/>
      <c r="AB67" s="155"/>
      <c r="AC67" s="155"/>
      <c r="AD67" s="155"/>
      <c r="AE67" s="155"/>
      <c r="AF67" s="155"/>
      <c r="AG67" s="155"/>
      <c r="AH67" s="155"/>
      <c r="AI67" s="155"/>
      <c r="AJ67" s="155"/>
      <c r="AK67" s="155"/>
      <c r="AL67" s="155"/>
      <c r="AM67" s="155"/>
      <c r="AN67" s="155"/>
      <c r="AO67" s="155"/>
      <c r="AP67" s="155"/>
      <c r="AQ67" s="155"/>
      <c r="AR67" s="155"/>
      <c r="AS67" s="155"/>
      <c r="AT67" s="155"/>
      <c r="AU67" s="155"/>
      <c r="AV67" s="155"/>
      <c r="AW67" s="155"/>
      <c r="AX67" s="155"/>
      <c r="AY67" s="155"/>
      <c r="AZ67" s="155"/>
      <c r="BA67" s="155"/>
      <c r="BB67" s="155"/>
      <c r="BC67" s="155"/>
      <c r="BD67" s="155"/>
      <c r="BE67" s="155"/>
      <c r="BF67" s="155"/>
      <c r="BG67" s="155"/>
      <c r="BH67" s="155"/>
      <c r="BI67" s="155"/>
      <c r="BJ67" s="155"/>
      <c r="BK67" s="155"/>
      <c r="BL67" s="155"/>
      <c r="BM67" s="155"/>
      <c r="BN67" s="155"/>
      <c r="BO67" s="155"/>
      <c r="BP67" s="155"/>
      <c r="BQ67" s="155"/>
      <c r="BR67" s="155"/>
      <c r="BS67" s="155"/>
      <c r="BT67" s="155"/>
      <c r="BU67" s="155"/>
      <c r="BV67" s="155"/>
      <c r="BW67" s="155"/>
      <c r="BX67" s="155"/>
      <c r="BY67" s="155"/>
      <c r="BZ67" s="155"/>
      <c r="CA67" s="155"/>
      <c r="CB67" s="155"/>
      <c r="CC67" s="155"/>
      <c r="CD67" s="155"/>
      <c r="CE67" s="155"/>
      <c r="CF67" s="155"/>
      <c r="CG67" s="155"/>
      <c r="CH67" s="155"/>
      <c r="CI67" s="155"/>
      <c r="CJ67" s="155"/>
      <c r="CK67" s="155"/>
      <c r="CL67" s="156"/>
      <c r="CM67" s="184"/>
    </row>
    <row r="68" spans="1:91" ht="12" customHeight="1" x14ac:dyDescent="0.3">
      <c r="A68" s="184"/>
      <c r="B68" s="157"/>
      <c r="C68" s="158"/>
      <c r="D68" s="158"/>
      <c r="E68" s="158"/>
      <c r="F68" s="158"/>
      <c r="G68" s="158"/>
      <c r="H68" s="158"/>
      <c r="I68" s="158"/>
      <c r="J68" s="158"/>
      <c r="K68" s="158"/>
      <c r="L68" s="158"/>
      <c r="M68" s="158"/>
      <c r="N68" s="158"/>
      <c r="O68" s="158"/>
      <c r="P68" s="158"/>
      <c r="Q68" s="158"/>
      <c r="R68" s="158"/>
      <c r="S68" s="158"/>
      <c r="T68" s="158"/>
      <c r="U68" s="158"/>
      <c r="V68" s="158"/>
      <c r="W68" s="158"/>
      <c r="X68" s="158"/>
      <c r="Y68" s="158"/>
      <c r="Z68" s="158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8"/>
      <c r="AT68" s="158"/>
      <c r="AU68" s="158"/>
      <c r="AV68" s="158"/>
      <c r="AW68" s="158"/>
      <c r="AX68" s="158"/>
      <c r="AY68" s="158"/>
      <c r="AZ68" s="158"/>
      <c r="BA68" s="158"/>
      <c r="BB68" s="158"/>
      <c r="BC68" s="158"/>
      <c r="BD68" s="158"/>
      <c r="BE68" s="158"/>
      <c r="BF68" s="158"/>
      <c r="BG68" s="158"/>
      <c r="BH68" s="158"/>
      <c r="BI68" s="158"/>
      <c r="BJ68" s="158"/>
      <c r="BK68" s="158"/>
      <c r="BL68" s="158"/>
      <c r="BM68" s="158"/>
      <c r="BN68" s="158"/>
      <c r="BO68" s="158"/>
      <c r="BP68" s="158"/>
      <c r="BQ68" s="158"/>
      <c r="BR68" s="158"/>
      <c r="BS68" s="158"/>
      <c r="BT68" s="158"/>
      <c r="BU68" s="158"/>
      <c r="BV68" s="158"/>
      <c r="BW68" s="158"/>
      <c r="BX68" s="158"/>
      <c r="BY68" s="158"/>
      <c r="BZ68" s="158"/>
      <c r="CA68" s="158"/>
      <c r="CB68" s="158"/>
      <c r="CC68" s="158"/>
      <c r="CD68" s="158"/>
      <c r="CE68" s="158"/>
      <c r="CF68" s="158"/>
      <c r="CG68" s="158"/>
      <c r="CH68" s="158"/>
      <c r="CI68" s="158"/>
      <c r="CJ68" s="158"/>
      <c r="CK68" s="158"/>
      <c r="CL68" s="159"/>
      <c r="CM68" s="184"/>
    </row>
    <row r="69" spans="1:91" ht="12" customHeight="1" x14ac:dyDescent="0.3">
      <c r="A69" s="184"/>
      <c r="B69" s="213" t="s">
        <v>2</v>
      </c>
      <c r="C69" s="120"/>
      <c r="D69" s="120"/>
      <c r="E69" s="120"/>
      <c r="F69" s="120"/>
      <c r="G69" s="120"/>
      <c r="H69" s="120"/>
      <c r="I69" s="120"/>
      <c r="J69" s="120"/>
      <c r="K69" s="120"/>
      <c r="L69" s="120"/>
      <c r="M69" s="214"/>
      <c r="N69" s="213" t="s">
        <v>32</v>
      </c>
      <c r="O69" s="120"/>
      <c r="P69" s="120"/>
      <c r="Q69" s="120"/>
      <c r="R69" s="120"/>
      <c r="S69" s="120"/>
      <c r="T69" s="120"/>
      <c r="U69" s="120"/>
      <c r="V69" s="120"/>
      <c r="W69" s="120"/>
      <c r="X69" s="120"/>
      <c r="Y69" s="214"/>
      <c r="Z69" s="160" t="s">
        <v>0</v>
      </c>
      <c r="AA69" s="161"/>
      <c r="AB69" s="161"/>
      <c r="AC69" s="161"/>
      <c r="AD69" s="161"/>
      <c r="AE69" s="161"/>
      <c r="AF69" s="161"/>
      <c r="AG69" s="161"/>
      <c r="AH69" s="161"/>
      <c r="AI69" s="161"/>
      <c r="AJ69" s="161"/>
      <c r="AK69" s="162"/>
      <c r="AL69" s="197"/>
      <c r="AM69" s="198"/>
      <c r="AN69" s="198"/>
      <c r="AO69" s="198"/>
      <c r="AP69" s="198"/>
      <c r="AQ69" s="198"/>
      <c r="AR69" s="198"/>
      <c r="AS69" s="198"/>
      <c r="AT69" s="198"/>
      <c r="AU69" s="198"/>
      <c r="AV69" s="198"/>
      <c r="AW69" s="198"/>
      <c r="AX69" s="198"/>
      <c r="AY69" s="198"/>
      <c r="AZ69" s="198"/>
      <c r="BA69" s="198"/>
      <c r="BB69" s="198"/>
      <c r="BC69" s="198"/>
      <c r="BD69" s="198"/>
      <c r="BE69" s="198"/>
      <c r="BF69" s="198"/>
      <c r="BG69" s="198"/>
      <c r="BH69" s="199"/>
      <c r="BI69" s="160" t="s">
        <v>5</v>
      </c>
      <c r="BJ69" s="161"/>
      <c r="BK69" s="161"/>
      <c r="BL69" s="161"/>
      <c r="BM69" s="161"/>
      <c r="BN69" s="161"/>
      <c r="BO69" s="161"/>
      <c r="BP69" s="161"/>
      <c r="BQ69" s="161"/>
      <c r="BR69" s="161"/>
      <c r="BS69" s="161"/>
      <c r="BT69" s="162"/>
      <c r="BU69" s="160" t="s">
        <v>4</v>
      </c>
      <c r="BV69" s="161"/>
      <c r="BW69" s="161"/>
      <c r="BX69" s="161"/>
      <c r="BY69" s="161"/>
      <c r="BZ69" s="161"/>
      <c r="CA69" s="161"/>
      <c r="CB69" s="161"/>
      <c r="CC69" s="161"/>
      <c r="CD69" s="161"/>
      <c r="CE69" s="161"/>
      <c r="CF69" s="161"/>
      <c r="CG69" s="161"/>
      <c r="CH69" s="161"/>
      <c r="CI69" s="161"/>
      <c r="CJ69" s="161"/>
      <c r="CK69" s="161"/>
      <c r="CL69" s="162"/>
      <c r="CM69" s="184"/>
    </row>
    <row r="70" spans="1:91" ht="12" customHeight="1" x14ac:dyDescent="0.3">
      <c r="A70" s="184"/>
      <c r="B70" s="215"/>
      <c r="C70" s="121"/>
      <c r="D70" s="121"/>
      <c r="E70" s="121"/>
      <c r="F70" s="121"/>
      <c r="G70" s="121"/>
      <c r="H70" s="121"/>
      <c r="I70" s="121"/>
      <c r="J70" s="121"/>
      <c r="K70" s="121"/>
      <c r="L70" s="121"/>
      <c r="M70" s="216"/>
      <c r="N70" s="215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216"/>
      <c r="Z70" s="163"/>
      <c r="AA70" s="164"/>
      <c r="AB70" s="164"/>
      <c r="AC70" s="164"/>
      <c r="AD70" s="164"/>
      <c r="AE70" s="164"/>
      <c r="AF70" s="164"/>
      <c r="AG70" s="164"/>
      <c r="AH70" s="164"/>
      <c r="AI70" s="164"/>
      <c r="AJ70" s="164"/>
      <c r="AK70" s="165"/>
      <c r="AL70" s="200"/>
      <c r="AM70" s="201"/>
      <c r="AN70" s="201"/>
      <c r="AO70" s="201"/>
      <c r="AP70" s="201"/>
      <c r="AQ70" s="201"/>
      <c r="AR70" s="201"/>
      <c r="AS70" s="201"/>
      <c r="AT70" s="201"/>
      <c r="AU70" s="201"/>
      <c r="AV70" s="201"/>
      <c r="AW70" s="201"/>
      <c r="AX70" s="201"/>
      <c r="AY70" s="201"/>
      <c r="AZ70" s="201"/>
      <c r="BA70" s="201"/>
      <c r="BB70" s="201"/>
      <c r="BC70" s="201"/>
      <c r="BD70" s="201"/>
      <c r="BE70" s="201"/>
      <c r="BF70" s="201"/>
      <c r="BG70" s="201"/>
      <c r="BH70" s="202"/>
      <c r="BI70" s="163"/>
      <c r="BJ70" s="164"/>
      <c r="BK70" s="164"/>
      <c r="BL70" s="164"/>
      <c r="BM70" s="164"/>
      <c r="BN70" s="164"/>
      <c r="BO70" s="164"/>
      <c r="BP70" s="164"/>
      <c r="BQ70" s="164"/>
      <c r="BR70" s="164"/>
      <c r="BS70" s="164"/>
      <c r="BT70" s="165"/>
      <c r="BU70" s="163"/>
      <c r="BV70" s="164"/>
      <c r="BW70" s="164"/>
      <c r="BX70" s="164"/>
      <c r="BY70" s="164"/>
      <c r="BZ70" s="164"/>
      <c r="CA70" s="164"/>
      <c r="CB70" s="164"/>
      <c r="CC70" s="164"/>
      <c r="CD70" s="164"/>
      <c r="CE70" s="164"/>
      <c r="CF70" s="164"/>
      <c r="CG70" s="164"/>
      <c r="CH70" s="164"/>
      <c r="CI70" s="164"/>
      <c r="CJ70" s="164"/>
      <c r="CK70" s="164"/>
      <c r="CL70" s="165"/>
      <c r="CM70" s="184"/>
    </row>
    <row r="71" spans="1:91" ht="12" customHeight="1" x14ac:dyDescent="0.3">
      <c r="A71" s="184"/>
      <c r="B71" s="215" t="s">
        <v>31</v>
      </c>
      <c r="C71" s="121"/>
      <c r="D71" s="121"/>
      <c r="E71" s="121"/>
      <c r="F71" s="121"/>
      <c r="G71" s="121"/>
      <c r="H71" s="121"/>
      <c r="I71" s="121"/>
      <c r="J71" s="121"/>
      <c r="K71" s="121"/>
      <c r="L71" s="121"/>
      <c r="M71" s="216"/>
      <c r="N71" s="215" t="s">
        <v>33</v>
      </c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216"/>
      <c r="Z71" s="163"/>
      <c r="AA71" s="164"/>
      <c r="AB71" s="164"/>
      <c r="AC71" s="164"/>
      <c r="AD71" s="164"/>
      <c r="AE71" s="164"/>
      <c r="AF71" s="164"/>
      <c r="AG71" s="164"/>
      <c r="AH71" s="164"/>
      <c r="AI71" s="164"/>
      <c r="AJ71" s="164"/>
      <c r="AK71" s="165"/>
      <c r="AL71" s="200"/>
      <c r="AM71" s="201"/>
      <c r="AN71" s="201"/>
      <c r="AO71" s="201"/>
      <c r="AP71" s="201"/>
      <c r="AQ71" s="201"/>
      <c r="AR71" s="201"/>
      <c r="AS71" s="201"/>
      <c r="AT71" s="201"/>
      <c r="AU71" s="201"/>
      <c r="AV71" s="201"/>
      <c r="AW71" s="201"/>
      <c r="AX71" s="201"/>
      <c r="AY71" s="201"/>
      <c r="AZ71" s="201"/>
      <c r="BA71" s="201"/>
      <c r="BB71" s="201"/>
      <c r="BC71" s="201"/>
      <c r="BD71" s="201"/>
      <c r="BE71" s="201"/>
      <c r="BF71" s="201"/>
      <c r="BG71" s="201"/>
      <c r="BH71" s="202"/>
      <c r="BI71" s="163"/>
      <c r="BJ71" s="164"/>
      <c r="BK71" s="164"/>
      <c r="BL71" s="164"/>
      <c r="BM71" s="164"/>
      <c r="BN71" s="164"/>
      <c r="BO71" s="164"/>
      <c r="BP71" s="164"/>
      <c r="BQ71" s="164"/>
      <c r="BR71" s="164"/>
      <c r="BS71" s="164"/>
      <c r="BT71" s="165"/>
      <c r="BU71" s="163"/>
      <c r="BV71" s="164"/>
      <c r="BW71" s="164"/>
      <c r="BX71" s="164"/>
      <c r="BY71" s="164"/>
      <c r="BZ71" s="164"/>
      <c r="CA71" s="164"/>
      <c r="CB71" s="164"/>
      <c r="CC71" s="164"/>
      <c r="CD71" s="164"/>
      <c r="CE71" s="164"/>
      <c r="CF71" s="164"/>
      <c r="CG71" s="164"/>
      <c r="CH71" s="164"/>
      <c r="CI71" s="164"/>
      <c r="CJ71" s="164"/>
      <c r="CK71" s="164"/>
      <c r="CL71" s="165"/>
      <c r="CM71" s="184"/>
    </row>
    <row r="72" spans="1:91" ht="12" customHeight="1" x14ac:dyDescent="0.3">
      <c r="A72" s="184"/>
      <c r="B72" s="217"/>
      <c r="C72" s="122"/>
      <c r="D72" s="122"/>
      <c r="E72" s="122"/>
      <c r="F72" s="122"/>
      <c r="G72" s="122"/>
      <c r="H72" s="122"/>
      <c r="I72" s="122"/>
      <c r="J72" s="122"/>
      <c r="K72" s="122"/>
      <c r="L72" s="122"/>
      <c r="M72" s="218"/>
      <c r="N72" s="217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218"/>
      <c r="Z72" s="166"/>
      <c r="AA72" s="167"/>
      <c r="AB72" s="167"/>
      <c r="AC72" s="167"/>
      <c r="AD72" s="167"/>
      <c r="AE72" s="167"/>
      <c r="AF72" s="167"/>
      <c r="AG72" s="167"/>
      <c r="AH72" s="167"/>
      <c r="AI72" s="167"/>
      <c r="AJ72" s="167"/>
      <c r="AK72" s="168"/>
      <c r="AL72" s="203"/>
      <c r="AM72" s="204"/>
      <c r="AN72" s="204"/>
      <c r="AO72" s="204"/>
      <c r="AP72" s="204"/>
      <c r="AQ72" s="204"/>
      <c r="AR72" s="204"/>
      <c r="AS72" s="204"/>
      <c r="AT72" s="204"/>
      <c r="AU72" s="204"/>
      <c r="AV72" s="204"/>
      <c r="AW72" s="204"/>
      <c r="AX72" s="204"/>
      <c r="AY72" s="204"/>
      <c r="AZ72" s="204"/>
      <c r="BA72" s="204"/>
      <c r="BB72" s="204"/>
      <c r="BC72" s="204"/>
      <c r="BD72" s="204"/>
      <c r="BE72" s="204"/>
      <c r="BF72" s="204"/>
      <c r="BG72" s="204"/>
      <c r="BH72" s="205"/>
      <c r="BI72" s="166"/>
      <c r="BJ72" s="167"/>
      <c r="BK72" s="167"/>
      <c r="BL72" s="167"/>
      <c r="BM72" s="167"/>
      <c r="BN72" s="167"/>
      <c r="BO72" s="167"/>
      <c r="BP72" s="167"/>
      <c r="BQ72" s="167"/>
      <c r="BR72" s="167"/>
      <c r="BS72" s="167"/>
      <c r="BT72" s="168"/>
      <c r="BU72" s="166"/>
      <c r="BV72" s="167"/>
      <c r="BW72" s="167"/>
      <c r="BX72" s="167"/>
      <c r="BY72" s="167"/>
      <c r="BZ72" s="167"/>
      <c r="CA72" s="167"/>
      <c r="CB72" s="167"/>
      <c r="CC72" s="167"/>
      <c r="CD72" s="167"/>
      <c r="CE72" s="167"/>
      <c r="CF72" s="167"/>
      <c r="CG72" s="167"/>
      <c r="CH72" s="167"/>
      <c r="CI72" s="167"/>
      <c r="CJ72" s="167"/>
      <c r="CK72" s="167"/>
      <c r="CL72" s="168"/>
      <c r="CM72" s="184"/>
    </row>
    <row r="73" spans="1:91" ht="12" customHeight="1" x14ac:dyDescent="0.3">
      <c r="A73" s="184"/>
      <c r="B73" s="160"/>
      <c r="C73" s="161"/>
      <c r="D73" s="161"/>
      <c r="E73" s="161"/>
      <c r="F73" s="161"/>
      <c r="G73" s="161"/>
      <c r="H73" s="161"/>
      <c r="I73" s="161"/>
      <c r="J73" s="161"/>
      <c r="K73" s="161"/>
      <c r="L73" s="161"/>
      <c r="M73" s="162"/>
      <c r="N73" s="213" t="s">
        <v>16</v>
      </c>
      <c r="O73" s="120"/>
      <c r="P73" s="120"/>
      <c r="Q73" s="120"/>
      <c r="R73" s="120"/>
      <c r="S73" s="120"/>
      <c r="T73" s="120"/>
      <c r="U73" s="219" t="s">
        <v>34</v>
      </c>
      <c r="V73" s="219"/>
      <c r="W73" s="219"/>
      <c r="X73" s="219"/>
      <c r="Y73" s="220"/>
      <c r="Z73" s="136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8"/>
      <c r="AL73" s="136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8"/>
      <c r="BI73" s="136"/>
      <c r="BJ73" s="137"/>
      <c r="BK73" s="137"/>
      <c r="BL73" s="137"/>
      <c r="BM73" s="137"/>
      <c r="BN73" s="137"/>
      <c r="BO73" s="137"/>
      <c r="BP73" s="137"/>
      <c r="BQ73" s="137"/>
      <c r="BR73" s="137"/>
      <c r="BS73" s="137"/>
      <c r="BT73" s="138"/>
      <c r="BU73" s="136"/>
      <c r="BV73" s="137"/>
      <c r="BW73" s="137"/>
      <c r="BX73" s="137"/>
      <c r="BY73" s="137"/>
      <c r="BZ73" s="137"/>
      <c r="CA73" s="137"/>
      <c r="CB73" s="137"/>
      <c r="CC73" s="137"/>
      <c r="CD73" s="137"/>
      <c r="CE73" s="137"/>
      <c r="CF73" s="137"/>
      <c r="CG73" s="137"/>
      <c r="CH73" s="137"/>
      <c r="CI73" s="137"/>
      <c r="CJ73" s="137"/>
      <c r="CK73" s="137"/>
      <c r="CL73" s="138"/>
      <c r="CM73" s="184"/>
    </row>
    <row r="74" spans="1:91" ht="12" customHeight="1" x14ac:dyDescent="0.3">
      <c r="A74" s="184"/>
      <c r="B74" s="163"/>
      <c r="C74" s="164"/>
      <c r="D74" s="164"/>
      <c r="E74" s="164"/>
      <c r="F74" s="164"/>
      <c r="G74" s="164"/>
      <c r="H74" s="164"/>
      <c r="I74" s="164"/>
      <c r="J74" s="164"/>
      <c r="K74" s="164"/>
      <c r="L74" s="164"/>
      <c r="M74" s="165"/>
      <c r="N74" s="215"/>
      <c r="O74" s="121"/>
      <c r="P74" s="121"/>
      <c r="Q74" s="121"/>
      <c r="R74" s="121"/>
      <c r="S74" s="121"/>
      <c r="T74" s="121"/>
      <c r="U74" s="221"/>
      <c r="V74" s="221"/>
      <c r="W74" s="221"/>
      <c r="X74" s="221"/>
      <c r="Y74" s="222"/>
      <c r="Z74" s="139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1"/>
      <c r="AL74" s="139"/>
      <c r="AM74" s="140"/>
      <c r="AN74" s="140"/>
      <c r="AO74" s="140"/>
      <c r="AP74" s="140"/>
      <c r="AQ74" s="140"/>
      <c r="AR74" s="140"/>
      <c r="AS74" s="140"/>
      <c r="AT74" s="140"/>
      <c r="AU74" s="140"/>
      <c r="AV74" s="140"/>
      <c r="AW74" s="140"/>
      <c r="AX74" s="140"/>
      <c r="AY74" s="140"/>
      <c r="AZ74" s="140"/>
      <c r="BA74" s="140"/>
      <c r="BB74" s="140"/>
      <c r="BC74" s="140"/>
      <c r="BD74" s="140"/>
      <c r="BE74" s="140"/>
      <c r="BF74" s="140"/>
      <c r="BG74" s="140"/>
      <c r="BH74" s="141"/>
      <c r="BI74" s="139"/>
      <c r="BJ74" s="140"/>
      <c r="BK74" s="140"/>
      <c r="BL74" s="140"/>
      <c r="BM74" s="140"/>
      <c r="BN74" s="140"/>
      <c r="BO74" s="140"/>
      <c r="BP74" s="140"/>
      <c r="BQ74" s="140"/>
      <c r="BR74" s="140"/>
      <c r="BS74" s="140"/>
      <c r="BT74" s="141"/>
      <c r="BU74" s="139"/>
      <c r="BV74" s="140"/>
      <c r="BW74" s="140"/>
      <c r="BX74" s="140"/>
      <c r="BY74" s="140"/>
      <c r="BZ74" s="140"/>
      <c r="CA74" s="140"/>
      <c r="CB74" s="140"/>
      <c r="CC74" s="140"/>
      <c r="CD74" s="140"/>
      <c r="CE74" s="140"/>
      <c r="CF74" s="140"/>
      <c r="CG74" s="140"/>
      <c r="CH74" s="140"/>
      <c r="CI74" s="140"/>
      <c r="CJ74" s="140"/>
      <c r="CK74" s="140"/>
      <c r="CL74" s="141"/>
      <c r="CM74" s="184"/>
    </row>
    <row r="75" spans="1:91" ht="12" customHeight="1" x14ac:dyDescent="0.3">
      <c r="A75" s="184"/>
      <c r="B75" s="163"/>
      <c r="C75" s="164"/>
      <c r="D75" s="164"/>
      <c r="E75" s="164"/>
      <c r="F75" s="164"/>
      <c r="G75" s="164"/>
      <c r="H75" s="164"/>
      <c r="I75" s="164"/>
      <c r="J75" s="164"/>
      <c r="K75" s="164"/>
      <c r="L75" s="164"/>
      <c r="M75" s="165"/>
      <c r="N75" s="215" t="s">
        <v>15</v>
      </c>
      <c r="O75" s="121"/>
      <c r="P75" s="121"/>
      <c r="Q75" s="121"/>
      <c r="R75" s="121"/>
      <c r="S75" s="121"/>
      <c r="T75" s="121"/>
      <c r="U75" s="221" t="s">
        <v>34</v>
      </c>
      <c r="V75" s="221"/>
      <c r="W75" s="221"/>
      <c r="X75" s="221"/>
      <c r="Y75" s="222"/>
      <c r="Z75" s="139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  <c r="AK75" s="141"/>
      <c r="AL75" s="139"/>
      <c r="AM75" s="140"/>
      <c r="AN75" s="140"/>
      <c r="AO75" s="140"/>
      <c r="AP75" s="140"/>
      <c r="AQ75" s="140"/>
      <c r="AR75" s="140"/>
      <c r="AS75" s="140"/>
      <c r="AT75" s="140"/>
      <c r="AU75" s="140"/>
      <c r="AV75" s="140"/>
      <c r="AW75" s="140"/>
      <c r="AX75" s="140"/>
      <c r="AY75" s="140"/>
      <c r="AZ75" s="140"/>
      <c r="BA75" s="140"/>
      <c r="BB75" s="140"/>
      <c r="BC75" s="140"/>
      <c r="BD75" s="140"/>
      <c r="BE75" s="140"/>
      <c r="BF75" s="140"/>
      <c r="BG75" s="140"/>
      <c r="BH75" s="141"/>
      <c r="BI75" s="139"/>
      <c r="BJ75" s="140"/>
      <c r="BK75" s="140"/>
      <c r="BL75" s="140"/>
      <c r="BM75" s="140"/>
      <c r="BN75" s="140"/>
      <c r="BO75" s="140"/>
      <c r="BP75" s="140"/>
      <c r="BQ75" s="140"/>
      <c r="BR75" s="140"/>
      <c r="BS75" s="140"/>
      <c r="BT75" s="141"/>
      <c r="BU75" s="139"/>
      <c r="BV75" s="140"/>
      <c r="BW75" s="140"/>
      <c r="BX75" s="140"/>
      <c r="BY75" s="140"/>
      <c r="BZ75" s="140"/>
      <c r="CA75" s="140"/>
      <c r="CB75" s="140"/>
      <c r="CC75" s="140"/>
      <c r="CD75" s="140"/>
      <c r="CE75" s="140"/>
      <c r="CF75" s="140"/>
      <c r="CG75" s="140"/>
      <c r="CH75" s="140"/>
      <c r="CI75" s="140"/>
      <c r="CJ75" s="140"/>
      <c r="CK75" s="140"/>
      <c r="CL75" s="141"/>
      <c r="CM75" s="184"/>
    </row>
    <row r="76" spans="1:91" ht="12" customHeight="1" x14ac:dyDescent="0.3">
      <c r="A76" s="184"/>
      <c r="B76" s="166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8"/>
      <c r="N76" s="217"/>
      <c r="O76" s="122"/>
      <c r="P76" s="122"/>
      <c r="Q76" s="122"/>
      <c r="R76" s="122"/>
      <c r="S76" s="122"/>
      <c r="T76" s="122"/>
      <c r="U76" s="223"/>
      <c r="V76" s="223"/>
      <c r="W76" s="223"/>
      <c r="X76" s="223"/>
      <c r="Y76" s="224"/>
      <c r="Z76" s="142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  <c r="AK76" s="144"/>
      <c r="AL76" s="142"/>
      <c r="AM76" s="143"/>
      <c r="AN76" s="143"/>
      <c r="AO76" s="143"/>
      <c r="AP76" s="143"/>
      <c r="AQ76" s="143"/>
      <c r="AR76" s="143"/>
      <c r="AS76" s="143"/>
      <c r="AT76" s="143"/>
      <c r="AU76" s="143"/>
      <c r="AV76" s="143"/>
      <c r="AW76" s="143"/>
      <c r="AX76" s="143"/>
      <c r="AY76" s="143"/>
      <c r="AZ76" s="143"/>
      <c r="BA76" s="143"/>
      <c r="BB76" s="143"/>
      <c r="BC76" s="143"/>
      <c r="BD76" s="143"/>
      <c r="BE76" s="143"/>
      <c r="BF76" s="143"/>
      <c r="BG76" s="143"/>
      <c r="BH76" s="144"/>
      <c r="BI76" s="142"/>
      <c r="BJ76" s="143"/>
      <c r="BK76" s="143"/>
      <c r="BL76" s="143"/>
      <c r="BM76" s="143"/>
      <c r="BN76" s="143"/>
      <c r="BO76" s="143"/>
      <c r="BP76" s="143"/>
      <c r="BQ76" s="143"/>
      <c r="BR76" s="143"/>
      <c r="BS76" s="143"/>
      <c r="BT76" s="144"/>
      <c r="BU76" s="142"/>
      <c r="BV76" s="143"/>
      <c r="BW76" s="143"/>
      <c r="BX76" s="143"/>
      <c r="BY76" s="143"/>
      <c r="BZ76" s="143"/>
      <c r="CA76" s="143"/>
      <c r="CB76" s="143"/>
      <c r="CC76" s="143"/>
      <c r="CD76" s="143"/>
      <c r="CE76" s="143"/>
      <c r="CF76" s="143"/>
      <c r="CG76" s="143"/>
      <c r="CH76" s="143"/>
      <c r="CI76" s="143"/>
      <c r="CJ76" s="143"/>
      <c r="CK76" s="143"/>
      <c r="CL76" s="144"/>
      <c r="CM76" s="184"/>
    </row>
    <row r="77" spans="1:91" ht="8.1" customHeight="1" x14ac:dyDescent="0.3">
      <c r="A77" s="184"/>
      <c r="B77" s="188"/>
      <c r="C77" s="188"/>
      <c r="D77" s="188"/>
      <c r="E77" s="188"/>
      <c r="F77" s="188"/>
      <c r="G77" s="188"/>
      <c r="H77" s="188"/>
      <c r="I77" s="188"/>
      <c r="J77" s="188"/>
      <c r="K77" s="188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8"/>
      <c r="Z77" s="188"/>
      <c r="AA77" s="188"/>
      <c r="AB77" s="188"/>
      <c r="AC77" s="188"/>
      <c r="AD77" s="188"/>
      <c r="AE77" s="188"/>
      <c r="AF77" s="188"/>
      <c r="AG77" s="188"/>
      <c r="AH77" s="188"/>
      <c r="AI77" s="188"/>
      <c r="AJ77" s="188"/>
      <c r="AK77" s="188"/>
      <c r="AL77" s="188"/>
      <c r="AM77" s="188"/>
      <c r="AN77" s="188"/>
      <c r="AO77" s="188"/>
      <c r="AP77" s="188"/>
      <c r="AQ77" s="188"/>
      <c r="AR77" s="188"/>
      <c r="AS77" s="188"/>
      <c r="AT77" s="188"/>
      <c r="AU77" s="188"/>
      <c r="AV77" s="188"/>
      <c r="AW77" s="188"/>
      <c r="AX77" s="188"/>
      <c r="AY77" s="188"/>
      <c r="AZ77" s="188"/>
      <c r="BA77" s="188"/>
      <c r="BB77" s="188"/>
      <c r="BC77" s="188"/>
      <c r="BD77" s="188"/>
      <c r="BE77" s="188"/>
      <c r="BF77" s="188"/>
      <c r="BG77" s="188"/>
      <c r="BH77" s="188"/>
      <c r="BI77" s="188"/>
      <c r="BJ77" s="188"/>
      <c r="BK77" s="188"/>
      <c r="BL77" s="188"/>
      <c r="BM77" s="188"/>
      <c r="BN77" s="188"/>
      <c r="BO77" s="188"/>
      <c r="BP77" s="188"/>
      <c r="BQ77" s="188"/>
      <c r="BR77" s="188"/>
      <c r="BS77" s="188"/>
      <c r="BT77" s="188"/>
      <c r="BU77" s="188"/>
      <c r="BV77" s="188"/>
      <c r="BW77" s="188"/>
      <c r="BX77" s="188"/>
      <c r="BY77" s="188"/>
      <c r="BZ77" s="188"/>
      <c r="CA77" s="188"/>
      <c r="CB77" s="188"/>
      <c r="CC77" s="188"/>
      <c r="CD77" s="188"/>
      <c r="CE77" s="188"/>
      <c r="CF77" s="188"/>
      <c r="CG77" s="188"/>
      <c r="CH77" s="188"/>
      <c r="CI77" s="188"/>
      <c r="CJ77" s="188"/>
      <c r="CK77" s="188"/>
      <c r="CL77" s="188"/>
      <c r="CM77" s="184"/>
    </row>
    <row r="78" spans="1:91" ht="12" customHeight="1" x14ac:dyDescent="0.3">
      <c r="A78" s="184"/>
      <c r="B78" s="172" t="s">
        <v>6</v>
      </c>
      <c r="C78" s="173"/>
      <c r="D78" s="173"/>
      <c r="E78" s="173"/>
      <c r="F78" s="173"/>
      <c r="G78" s="173"/>
      <c r="H78" s="173"/>
      <c r="I78" s="173"/>
      <c r="J78" s="173"/>
      <c r="K78" s="173"/>
      <c r="L78" s="173"/>
      <c r="M78" s="173"/>
      <c r="N78" s="173"/>
      <c r="O78" s="173"/>
      <c r="P78" s="173"/>
      <c r="Q78" s="173"/>
      <c r="R78" s="173"/>
      <c r="S78" s="173"/>
      <c r="T78" s="173"/>
      <c r="U78" s="173"/>
      <c r="V78" s="173"/>
      <c r="W78" s="173"/>
      <c r="X78" s="173"/>
      <c r="Y78" s="173"/>
      <c r="Z78" s="173"/>
      <c r="AA78" s="173"/>
      <c r="AB78" s="173"/>
      <c r="AC78" s="173"/>
      <c r="AD78" s="173"/>
      <c r="AE78" s="173"/>
      <c r="AF78" s="173"/>
      <c r="AG78" s="173"/>
      <c r="AH78" s="173"/>
      <c r="AI78" s="173"/>
      <c r="AJ78" s="173"/>
      <c r="AK78" s="173"/>
      <c r="AL78" s="173"/>
      <c r="AM78" s="173"/>
      <c r="AN78" s="173"/>
      <c r="AO78" s="173"/>
      <c r="AP78" s="173"/>
      <c r="AQ78" s="173"/>
      <c r="AR78" s="173"/>
      <c r="AS78" s="173"/>
      <c r="AT78" s="173"/>
      <c r="AU78" s="173"/>
      <c r="AV78" s="173"/>
      <c r="AW78" s="173"/>
      <c r="AX78" s="173"/>
      <c r="AY78" s="173"/>
      <c r="AZ78" s="173"/>
      <c r="BA78" s="173"/>
      <c r="BB78" s="173"/>
      <c r="BC78" s="173"/>
      <c r="BD78" s="173"/>
      <c r="BE78" s="173"/>
      <c r="BF78" s="173"/>
      <c r="BG78" s="173"/>
      <c r="BH78" s="173"/>
      <c r="BI78" s="173"/>
      <c r="BJ78" s="173"/>
      <c r="BK78" s="173"/>
      <c r="BL78" s="173"/>
      <c r="BM78" s="173"/>
      <c r="BN78" s="173"/>
      <c r="BO78" s="173"/>
      <c r="BP78" s="173"/>
      <c r="BQ78" s="173"/>
      <c r="BR78" s="173"/>
      <c r="BS78" s="173"/>
      <c r="BT78" s="173"/>
      <c r="BU78" s="173"/>
      <c r="BV78" s="173"/>
      <c r="BW78" s="173"/>
      <c r="BX78" s="173"/>
      <c r="BY78" s="173"/>
      <c r="BZ78" s="173"/>
      <c r="CA78" s="173"/>
      <c r="CB78" s="173"/>
      <c r="CC78" s="173"/>
      <c r="CD78" s="173"/>
      <c r="CE78" s="173"/>
      <c r="CF78" s="173"/>
      <c r="CG78" s="173"/>
      <c r="CH78" s="173"/>
      <c r="CI78" s="173"/>
      <c r="CJ78" s="173"/>
      <c r="CK78" s="173"/>
      <c r="CL78" s="174"/>
      <c r="CM78" s="184"/>
    </row>
    <row r="79" spans="1:91" ht="12" customHeight="1" x14ac:dyDescent="0.3">
      <c r="A79" s="184"/>
      <c r="B79" s="175"/>
      <c r="C79" s="176"/>
      <c r="D79" s="176"/>
      <c r="E79" s="176"/>
      <c r="F79" s="176"/>
      <c r="G79" s="176"/>
      <c r="H79" s="176"/>
      <c r="I79" s="176"/>
      <c r="J79" s="176"/>
      <c r="K79" s="176"/>
      <c r="L79" s="176"/>
      <c r="M79" s="176"/>
      <c r="N79" s="176"/>
      <c r="O79" s="176"/>
      <c r="P79" s="176"/>
      <c r="Q79" s="176"/>
      <c r="R79" s="176"/>
      <c r="S79" s="176"/>
      <c r="T79" s="176"/>
      <c r="U79" s="176"/>
      <c r="V79" s="176"/>
      <c r="W79" s="176"/>
      <c r="X79" s="176"/>
      <c r="Y79" s="176"/>
      <c r="Z79" s="176"/>
      <c r="AA79" s="176"/>
      <c r="AB79" s="176"/>
      <c r="AC79" s="176"/>
      <c r="AD79" s="176"/>
      <c r="AE79" s="176"/>
      <c r="AF79" s="176"/>
      <c r="AG79" s="176"/>
      <c r="AH79" s="176"/>
      <c r="AI79" s="176"/>
      <c r="AJ79" s="176"/>
      <c r="AK79" s="176"/>
      <c r="AL79" s="176"/>
      <c r="AM79" s="176"/>
      <c r="AN79" s="176"/>
      <c r="AO79" s="176"/>
      <c r="AP79" s="176"/>
      <c r="AQ79" s="176"/>
      <c r="AR79" s="176"/>
      <c r="AS79" s="176"/>
      <c r="AT79" s="176"/>
      <c r="AU79" s="176"/>
      <c r="AV79" s="176"/>
      <c r="AW79" s="176"/>
      <c r="AX79" s="176"/>
      <c r="AY79" s="176"/>
      <c r="AZ79" s="176"/>
      <c r="BA79" s="176"/>
      <c r="BB79" s="176"/>
      <c r="BC79" s="176"/>
      <c r="BD79" s="176"/>
      <c r="BE79" s="176"/>
      <c r="BF79" s="176"/>
      <c r="BG79" s="176"/>
      <c r="BH79" s="176"/>
      <c r="BI79" s="176"/>
      <c r="BJ79" s="176"/>
      <c r="BK79" s="176"/>
      <c r="BL79" s="176"/>
      <c r="BM79" s="176"/>
      <c r="BN79" s="176"/>
      <c r="BO79" s="176"/>
      <c r="BP79" s="176"/>
      <c r="BQ79" s="176"/>
      <c r="BR79" s="176"/>
      <c r="BS79" s="176"/>
      <c r="BT79" s="176"/>
      <c r="BU79" s="176"/>
      <c r="BV79" s="176"/>
      <c r="BW79" s="176"/>
      <c r="BX79" s="176"/>
      <c r="BY79" s="176"/>
      <c r="BZ79" s="176"/>
      <c r="CA79" s="176"/>
      <c r="CB79" s="176"/>
      <c r="CC79" s="176"/>
      <c r="CD79" s="176"/>
      <c r="CE79" s="176"/>
      <c r="CF79" s="176"/>
      <c r="CG79" s="176"/>
      <c r="CH79" s="176"/>
      <c r="CI79" s="176"/>
      <c r="CJ79" s="176"/>
      <c r="CK79" s="176"/>
      <c r="CL79" s="177"/>
      <c r="CM79" s="184"/>
    </row>
    <row r="80" spans="1:91" ht="12" customHeight="1" x14ac:dyDescent="0.3">
      <c r="A80" s="184"/>
      <c r="B80" s="206"/>
      <c r="C80" s="178"/>
      <c r="D80" s="178"/>
      <c r="E80" s="178"/>
      <c r="F80" s="178"/>
      <c r="G80" s="178"/>
      <c r="H80" s="178"/>
      <c r="I80" s="178"/>
      <c r="J80" s="178"/>
      <c r="K80" s="178"/>
      <c r="L80" s="178"/>
      <c r="M80" s="178"/>
      <c r="N80" s="178"/>
      <c r="O80" s="178"/>
      <c r="P80" s="178"/>
      <c r="Q80" s="178"/>
      <c r="R80" s="178"/>
      <c r="S80" s="178"/>
      <c r="T80" s="178"/>
      <c r="U80" s="178"/>
      <c r="V80" s="178"/>
      <c r="W80" s="178"/>
      <c r="X80" s="178"/>
      <c r="Y80" s="178"/>
      <c r="Z80" s="178"/>
      <c r="AA80" s="178"/>
      <c r="AB80" s="178"/>
      <c r="AC80" s="178"/>
      <c r="AD80" s="178"/>
      <c r="AE80" s="178"/>
      <c r="AF80" s="178"/>
      <c r="AG80" s="178"/>
      <c r="AH80" s="178"/>
      <c r="AI80" s="178"/>
      <c r="AJ80" s="178"/>
      <c r="AK80" s="178"/>
      <c r="AL80" s="178"/>
      <c r="AM80" s="178"/>
      <c r="AN80" s="178"/>
      <c r="AO80" s="178"/>
      <c r="AP80" s="178"/>
      <c r="AQ80" s="178"/>
      <c r="AR80" s="178"/>
      <c r="AS80" s="178"/>
      <c r="AT80" s="178"/>
      <c r="AU80" s="178"/>
      <c r="AV80" s="178"/>
      <c r="AW80" s="178"/>
      <c r="AX80" s="178"/>
      <c r="AY80" s="178"/>
      <c r="AZ80" s="178"/>
      <c r="BA80" s="178"/>
      <c r="BB80" s="178"/>
      <c r="BC80" s="178"/>
      <c r="BD80" s="178"/>
      <c r="BE80" s="178"/>
      <c r="BF80" s="178"/>
      <c r="BG80" s="178"/>
      <c r="BH80" s="178"/>
      <c r="BI80" s="178"/>
      <c r="BJ80" s="178"/>
      <c r="BK80" s="178"/>
      <c r="BL80" s="178"/>
      <c r="BM80" s="178"/>
      <c r="BN80" s="178"/>
      <c r="BO80" s="178"/>
      <c r="BP80" s="178"/>
      <c r="BQ80" s="178"/>
      <c r="BR80" s="178"/>
      <c r="BS80" s="178"/>
      <c r="BT80" s="178"/>
      <c r="BU80" s="178"/>
      <c r="BV80" s="178"/>
      <c r="BW80" s="178"/>
      <c r="BX80" s="178"/>
      <c r="BY80" s="178"/>
      <c r="BZ80" s="178"/>
      <c r="CA80" s="178"/>
      <c r="CB80" s="178"/>
      <c r="CC80" s="178"/>
      <c r="CD80" s="178"/>
      <c r="CE80" s="178"/>
      <c r="CF80" s="178"/>
      <c r="CG80" s="178"/>
      <c r="CH80" s="178"/>
      <c r="CI80" s="178"/>
      <c r="CJ80" s="178"/>
      <c r="CK80" s="178"/>
      <c r="CL80" s="194"/>
      <c r="CM80" s="184"/>
    </row>
    <row r="81" spans="1:91" ht="12" customHeight="1" x14ac:dyDescent="0.3">
      <c r="A81" s="184"/>
      <c r="B81" s="207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01"/>
      <c r="R81" s="101"/>
      <c r="S81" s="101"/>
      <c r="T81" s="134"/>
      <c r="U81" s="134"/>
      <c r="V81" s="134"/>
      <c r="W81" s="134"/>
      <c r="X81" s="134"/>
      <c r="Y81" s="134"/>
      <c r="Z81" s="134"/>
      <c r="AA81" s="134"/>
      <c r="AB81" s="134"/>
      <c r="AC81" s="134"/>
      <c r="AD81" s="134"/>
      <c r="AE81" s="134"/>
      <c r="AF81" s="134"/>
      <c r="AG81" s="134"/>
      <c r="AH81" s="134"/>
      <c r="AI81" s="134"/>
      <c r="AJ81" s="134"/>
      <c r="AK81" s="134"/>
      <c r="AL81" s="134"/>
      <c r="AM81" s="134"/>
      <c r="AN81" s="134"/>
      <c r="AO81" s="134"/>
      <c r="AP81" s="134"/>
      <c r="AQ81" s="134"/>
      <c r="AR81" s="134"/>
      <c r="AS81" s="134"/>
      <c r="AT81" s="101"/>
      <c r="AU81" s="101"/>
      <c r="AV81" s="101"/>
      <c r="AW81" s="134"/>
      <c r="AX81" s="134"/>
      <c r="AY81" s="134"/>
      <c r="AZ81" s="134"/>
      <c r="BA81" s="134"/>
      <c r="BB81" s="134"/>
      <c r="BC81" s="134"/>
      <c r="BD81" s="134"/>
      <c r="BE81" s="134"/>
      <c r="BF81" s="134"/>
      <c r="BG81" s="134"/>
      <c r="BH81" s="134"/>
      <c r="BI81" s="134"/>
      <c r="BJ81" s="134"/>
      <c r="BK81" s="134"/>
      <c r="BL81" s="134"/>
      <c r="BM81" s="134"/>
      <c r="BN81" s="134"/>
      <c r="BO81" s="134"/>
      <c r="BP81" s="101"/>
      <c r="BQ81" s="101"/>
      <c r="BR81" s="101"/>
      <c r="BS81" s="134"/>
      <c r="BT81" s="134"/>
      <c r="BU81" s="134"/>
      <c r="BV81" s="134"/>
      <c r="BW81" s="134"/>
      <c r="BX81" s="134"/>
      <c r="BY81" s="134"/>
      <c r="BZ81" s="134"/>
      <c r="CA81" s="134"/>
      <c r="CB81" s="134"/>
      <c r="CC81" s="134"/>
      <c r="CD81" s="134"/>
      <c r="CE81" s="134"/>
      <c r="CF81" s="134"/>
      <c r="CG81" s="134"/>
      <c r="CH81" s="134"/>
      <c r="CI81" s="134"/>
      <c r="CJ81" s="134"/>
      <c r="CK81" s="134"/>
      <c r="CL81" s="195"/>
      <c r="CM81" s="184"/>
    </row>
    <row r="82" spans="1:91" ht="12" customHeight="1" x14ac:dyDescent="0.3">
      <c r="A82" s="184"/>
      <c r="B82" s="207"/>
      <c r="C82" s="183"/>
      <c r="D82" s="183"/>
      <c r="E82" s="183"/>
      <c r="F82" s="183"/>
      <c r="G82" s="183"/>
      <c r="H82" s="183"/>
      <c r="I82" s="183"/>
      <c r="J82" s="183"/>
      <c r="K82" s="183"/>
      <c r="L82" s="183"/>
      <c r="M82" s="183"/>
      <c r="N82" s="183"/>
      <c r="O82" s="183"/>
      <c r="P82" s="183"/>
      <c r="Q82" s="101"/>
      <c r="R82" s="101"/>
      <c r="S82" s="101"/>
      <c r="T82" s="135"/>
      <c r="U82" s="135"/>
      <c r="V82" s="135"/>
      <c r="W82" s="135"/>
      <c r="X82" s="135"/>
      <c r="Y82" s="135"/>
      <c r="Z82" s="135"/>
      <c r="AA82" s="135"/>
      <c r="AB82" s="135"/>
      <c r="AC82" s="135"/>
      <c r="AD82" s="135"/>
      <c r="AE82" s="135"/>
      <c r="AF82" s="135"/>
      <c r="AG82" s="135"/>
      <c r="AH82" s="135"/>
      <c r="AI82" s="135"/>
      <c r="AJ82" s="135"/>
      <c r="AK82" s="135"/>
      <c r="AL82" s="135"/>
      <c r="AM82" s="135"/>
      <c r="AN82" s="135"/>
      <c r="AO82" s="135"/>
      <c r="AP82" s="135"/>
      <c r="AQ82" s="135"/>
      <c r="AR82" s="135"/>
      <c r="AS82" s="135"/>
      <c r="AT82" s="101"/>
      <c r="AU82" s="101"/>
      <c r="AV82" s="101"/>
      <c r="AW82" s="135"/>
      <c r="AX82" s="135"/>
      <c r="AY82" s="135"/>
      <c r="AZ82" s="135"/>
      <c r="BA82" s="135"/>
      <c r="BB82" s="135"/>
      <c r="BC82" s="135"/>
      <c r="BD82" s="135"/>
      <c r="BE82" s="135"/>
      <c r="BF82" s="135"/>
      <c r="BG82" s="135"/>
      <c r="BH82" s="135"/>
      <c r="BI82" s="135"/>
      <c r="BJ82" s="135"/>
      <c r="BK82" s="135"/>
      <c r="BL82" s="135"/>
      <c r="BM82" s="135"/>
      <c r="BN82" s="135"/>
      <c r="BO82" s="135"/>
      <c r="BP82" s="101"/>
      <c r="BQ82" s="101"/>
      <c r="BR82" s="101"/>
      <c r="BS82" s="135"/>
      <c r="BT82" s="135"/>
      <c r="BU82" s="135"/>
      <c r="BV82" s="135"/>
      <c r="BW82" s="135"/>
      <c r="BX82" s="135"/>
      <c r="BY82" s="135"/>
      <c r="BZ82" s="135"/>
      <c r="CA82" s="135"/>
      <c r="CB82" s="135"/>
      <c r="CC82" s="135"/>
      <c r="CD82" s="135"/>
      <c r="CE82" s="135"/>
      <c r="CF82" s="135"/>
      <c r="CG82" s="135"/>
      <c r="CH82" s="135"/>
      <c r="CI82" s="135"/>
      <c r="CJ82" s="135"/>
      <c r="CK82" s="135"/>
      <c r="CL82" s="195"/>
      <c r="CM82" s="184"/>
    </row>
    <row r="83" spans="1:91" ht="12" customHeight="1" x14ac:dyDescent="0.3">
      <c r="A83" s="184"/>
      <c r="B83" s="207"/>
      <c r="C83" s="120" t="s">
        <v>0</v>
      </c>
      <c r="D83" s="120"/>
      <c r="E83" s="120"/>
      <c r="F83" s="120"/>
      <c r="G83" s="120"/>
      <c r="H83" s="120"/>
      <c r="I83" s="120"/>
      <c r="J83" s="120"/>
      <c r="K83" s="120"/>
      <c r="L83" s="120"/>
      <c r="M83" s="120"/>
      <c r="N83" s="120"/>
      <c r="O83" s="120"/>
      <c r="P83" s="120"/>
      <c r="Q83" s="101"/>
      <c r="R83" s="101"/>
      <c r="S83" s="101"/>
      <c r="T83" s="120" t="s">
        <v>25</v>
      </c>
      <c r="U83" s="120"/>
      <c r="V83" s="120"/>
      <c r="W83" s="120"/>
      <c r="X83" s="120"/>
      <c r="Y83" s="120"/>
      <c r="Z83" s="120"/>
      <c r="AA83" s="120"/>
      <c r="AB83" s="120"/>
      <c r="AC83" s="120"/>
      <c r="AD83" s="120"/>
      <c r="AE83" s="120"/>
      <c r="AF83" s="120"/>
      <c r="AG83" s="120"/>
      <c r="AH83" s="120"/>
      <c r="AI83" s="120"/>
      <c r="AJ83" s="120"/>
      <c r="AK83" s="120"/>
      <c r="AL83" s="120"/>
      <c r="AM83" s="120"/>
      <c r="AN83" s="120"/>
      <c r="AO83" s="120"/>
      <c r="AP83" s="120"/>
      <c r="AQ83" s="120"/>
      <c r="AR83" s="120"/>
      <c r="AS83" s="120"/>
      <c r="AT83" s="101"/>
      <c r="AU83" s="101"/>
      <c r="AV83" s="101"/>
      <c r="AW83" s="235" t="s">
        <v>41</v>
      </c>
      <c r="AX83" s="235"/>
      <c r="AY83" s="235"/>
      <c r="AZ83" s="235"/>
      <c r="BA83" s="235"/>
      <c r="BB83" s="235"/>
      <c r="BC83" s="235"/>
      <c r="BD83" s="235"/>
      <c r="BE83" s="235"/>
      <c r="BF83" s="235"/>
      <c r="BG83" s="235"/>
      <c r="BH83" s="235"/>
      <c r="BI83" s="235"/>
      <c r="BJ83" s="235"/>
      <c r="BK83" s="235"/>
      <c r="BL83" s="235"/>
      <c r="BM83" s="235"/>
      <c r="BN83" s="235"/>
      <c r="BO83" s="235"/>
      <c r="BP83" s="101"/>
      <c r="BQ83" s="101"/>
      <c r="BR83" s="101"/>
      <c r="BS83" s="169" t="s">
        <v>88</v>
      </c>
      <c r="BT83" s="169"/>
      <c r="BU83" s="169"/>
      <c r="BV83" s="169"/>
      <c r="BW83" s="169"/>
      <c r="BX83" s="169"/>
      <c r="BY83" s="169"/>
      <c r="BZ83" s="169"/>
      <c r="CA83" s="169"/>
      <c r="CB83" s="169"/>
      <c r="CC83" s="169"/>
      <c r="CD83" s="169"/>
      <c r="CE83" s="169"/>
      <c r="CF83" s="169"/>
      <c r="CG83" s="169"/>
      <c r="CH83" s="169"/>
      <c r="CI83" s="169"/>
      <c r="CJ83" s="169"/>
      <c r="CK83" s="169"/>
      <c r="CL83" s="195"/>
      <c r="CM83" s="184"/>
    </row>
    <row r="84" spans="1:91" ht="12" customHeight="1" x14ac:dyDescent="0.3">
      <c r="A84" s="184"/>
      <c r="B84" s="207"/>
      <c r="C84" s="121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01"/>
      <c r="R84" s="101"/>
      <c r="S84" s="10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01"/>
      <c r="AU84" s="101"/>
      <c r="AV84" s="101"/>
      <c r="AW84" s="236"/>
      <c r="AX84" s="236"/>
      <c r="AY84" s="236"/>
      <c r="AZ84" s="236"/>
      <c r="BA84" s="236"/>
      <c r="BB84" s="236"/>
      <c r="BC84" s="236"/>
      <c r="BD84" s="236"/>
      <c r="BE84" s="236"/>
      <c r="BF84" s="236"/>
      <c r="BG84" s="236"/>
      <c r="BH84" s="236"/>
      <c r="BI84" s="236"/>
      <c r="BJ84" s="236"/>
      <c r="BK84" s="236"/>
      <c r="BL84" s="236"/>
      <c r="BM84" s="236"/>
      <c r="BN84" s="236"/>
      <c r="BO84" s="236"/>
      <c r="BP84" s="101"/>
      <c r="BQ84" s="101"/>
      <c r="BR84" s="101"/>
      <c r="BS84" s="170"/>
      <c r="BT84" s="170"/>
      <c r="BU84" s="170"/>
      <c r="BV84" s="170"/>
      <c r="BW84" s="170"/>
      <c r="BX84" s="170"/>
      <c r="BY84" s="170"/>
      <c r="BZ84" s="170"/>
      <c r="CA84" s="170"/>
      <c r="CB84" s="170"/>
      <c r="CC84" s="170"/>
      <c r="CD84" s="170"/>
      <c r="CE84" s="170"/>
      <c r="CF84" s="170"/>
      <c r="CG84" s="170"/>
      <c r="CH84" s="170"/>
      <c r="CI84" s="170"/>
      <c r="CJ84" s="170"/>
      <c r="CK84" s="170"/>
      <c r="CL84" s="195"/>
      <c r="CM84" s="184"/>
    </row>
    <row r="85" spans="1:91" ht="12" customHeight="1" x14ac:dyDescent="0.3">
      <c r="A85" s="184"/>
      <c r="B85" s="207"/>
      <c r="C85" s="179"/>
      <c r="D85" s="179"/>
      <c r="E85" s="179"/>
      <c r="F85" s="179"/>
      <c r="G85" s="179"/>
      <c r="H85" s="179"/>
      <c r="I85" s="179"/>
      <c r="J85" s="179"/>
      <c r="K85" s="179"/>
      <c r="L85" s="179"/>
      <c r="M85" s="179"/>
      <c r="N85" s="179"/>
      <c r="O85" s="179"/>
      <c r="P85" s="179"/>
      <c r="Q85" s="101"/>
      <c r="R85" s="101"/>
      <c r="S85" s="101"/>
      <c r="T85" s="179"/>
      <c r="U85" s="179"/>
      <c r="V85" s="179"/>
      <c r="W85" s="179"/>
      <c r="X85" s="179"/>
      <c r="Y85" s="179"/>
      <c r="Z85" s="179"/>
      <c r="AA85" s="179"/>
      <c r="AB85" s="179"/>
      <c r="AC85" s="179"/>
      <c r="AD85" s="179"/>
      <c r="AE85" s="179"/>
      <c r="AF85" s="179"/>
      <c r="AG85" s="179"/>
      <c r="AH85" s="179"/>
      <c r="AI85" s="179"/>
      <c r="AJ85" s="179"/>
      <c r="AK85" s="179"/>
      <c r="AL85" s="179"/>
      <c r="AM85" s="179"/>
      <c r="AN85" s="179"/>
      <c r="AO85" s="179"/>
      <c r="AP85" s="179"/>
      <c r="AQ85" s="179"/>
      <c r="AR85" s="179"/>
      <c r="AS85" s="179"/>
      <c r="AT85" s="101"/>
      <c r="AU85" s="101"/>
      <c r="AV85" s="101"/>
      <c r="AW85" s="236"/>
      <c r="AX85" s="236"/>
      <c r="AY85" s="236"/>
      <c r="AZ85" s="236"/>
      <c r="BA85" s="236"/>
      <c r="BB85" s="236"/>
      <c r="BC85" s="236"/>
      <c r="BD85" s="236"/>
      <c r="BE85" s="236"/>
      <c r="BF85" s="236"/>
      <c r="BG85" s="236"/>
      <c r="BH85" s="236"/>
      <c r="BI85" s="236"/>
      <c r="BJ85" s="236"/>
      <c r="BK85" s="236"/>
      <c r="BL85" s="236"/>
      <c r="BM85" s="236"/>
      <c r="BN85" s="236"/>
      <c r="BO85" s="236"/>
      <c r="BP85" s="101"/>
      <c r="BQ85" s="101"/>
      <c r="BR85" s="101"/>
      <c r="BS85" s="170"/>
      <c r="BT85" s="170"/>
      <c r="BU85" s="170"/>
      <c r="BV85" s="170"/>
      <c r="BW85" s="170"/>
      <c r="BX85" s="170"/>
      <c r="BY85" s="170"/>
      <c r="BZ85" s="170"/>
      <c r="CA85" s="170"/>
      <c r="CB85" s="170"/>
      <c r="CC85" s="170"/>
      <c r="CD85" s="170"/>
      <c r="CE85" s="170"/>
      <c r="CF85" s="170"/>
      <c r="CG85" s="170"/>
      <c r="CH85" s="170"/>
      <c r="CI85" s="170"/>
      <c r="CJ85" s="170"/>
      <c r="CK85" s="170"/>
      <c r="CL85" s="195"/>
      <c r="CM85" s="184"/>
    </row>
    <row r="86" spans="1:91" ht="12" customHeight="1" x14ac:dyDescent="0.3">
      <c r="A86" s="184"/>
      <c r="B86" s="208"/>
      <c r="C86" s="180"/>
      <c r="D86" s="180"/>
      <c r="E86" s="180"/>
      <c r="F86" s="180"/>
      <c r="G86" s="180"/>
      <c r="H86" s="180"/>
      <c r="I86" s="180"/>
      <c r="J86" s="180"/>
      <c r="K86" s="180"/>
      <c r="L86" s="180"/>
      <c r="M86" s="180"/>
      <c r="N86" s="180"/>
      <c r="O86" s="180"/>
      <c r="P86" s="180"/>
      <c r="Q86" s="133"/>
      <c r="R86" s="133"/>
      <c r="S86" s="133"/>
      <c r="T86" s="180"/>
      <c r="U86" s="180"/>
      <c r="V86" s="180"/>
      <c r="W86" s="180"/>
      <c r="X86" s="180"/>
      <c r="Y86" s="180"/>
      <c r="Z86" s="180"/>
      <c r="AA86" s="180"/>
      <c r="AB86" s="180"/>
      <c r="AC86" s="180"/>
      <c r="AD86" s="180"/>
      <c r="AE86" s="180"/>
      <c r="AF86" s="180"/>
      <c r="AG86" s="180"/>
      <c r="AH86" s="180"/>
      <c r="AI86" s="180"/>
      <c r="AJ86" s="180"/>
      <c r="AK86" s="180"/>
      <c r="AL86" s="180"/>
      <c r="AM86" s="180"/>
      <c r="AN86" s="180"/>
      <c r="AO86" s="180"/>
      <c r="AP86" s="180"/>
      <c r="AQ86" s="180"/>
      <c r="AR86" s="180"/>
      <c r="AS86" s="180"/>
      <c r="AT86" s="133"/>
      <c r="AU86" s="133"/>
      <c r="AV86" s="133"/>
      <c r="AW86" s="180"/>
      <c r="AX86" s="180"/>
      <c r="AY86" s="180"/>
      <c r="AZ86" s="180"/>
      <c r="BA86" s="180"/>
      <c r="BB86" s="180"/>
      <c r="BC86" s="180"/>
      <c r="BD86" s="180"/>
      <c r="BE86" s="180"/>
      <c r="BF86" s="180"/>
      <c r="BG86" s="180"/>
      <c r="BH86" s="180"/>
      <c r="BI86" s="180"/>
      <c r="BJ86" s="180"/>
      <c r="BK86" s="180"/>
      <c r="BL86" s="180"/>
      <c r="BM86" s="180"/>
      <c r="BN86" s="180"/>
      <c r="BO86" s="180"/>
      <c r="BP86" s="133"/>
      <c r="BQ86" s="133"/>
      <c r="BR86" s="133"/>
      <c r="BS86" s="171"/>
      <c r="BT86" s="171"/>
      <c r="BU86" s="171"/>
      <c r="BV86" s="171"/>
      <c r="BW86" s="171"/>
      <c r="BX86" s="171"/>
      <c r="BY86" s="171"/>
      <c r="BZ86" s="171"/>
      <c r="CA86" s="171"/>
      <c r="CB86" s="171"/>
      <c r="CC86" s="171"/>
      <c r="CD86" s="171"/>
      <c r="CE86" s="171"/>
      <c r="CF86" s="171"/>
      <c r="CG86" s="171"/>
      <c r="CH86" s="171"/>
      <c r="CI86" s="171"/>
      <c r="CJ86" s="171"/>
      <c r="CK86" s="171"/>
      <c r="CL86" s="196"/>
      <c r="CM86" s="184"/>
    </row>
    <row r="87" spans="1:91" ht="8.1" customHeight="1" x14ac:dyDescent="0.3">
      <c r="A87" s="184"/>
      <c r="B87" s="189"/>
      <c r="C87" s="189"/>
      <c r="D87" s="189"/>
      <c r="E87" s="189"/>
      <c r="F87" s="189"/>
      <c r="G87" s="189"/>
      <c r="H87" s="189"/>
      <c r="I87" s="189"/>
      <c r="J87" s="189"/>
      <c r="K87" s="189"/>
      <c r="L87" s="189"/>
      <c r="M87" s="189"/>
      <c r="N87" s="189"/>
      <c r="O87" s="189"/>
      <c r="P87" s="189"/>
      <c r="Q87" s="189"/>
      <c r="R87" s="189"/>
      <c r="S87" s="189"/>
      <c r="T87" s="189"/>
      <c r="U87" s="189"/>
      <c r="V87" s="189"/>
      <c r="W87" s="189"/>
      <c r="X87" s="189"/>
      <c r="Y87" s="189"/>
      <c r="Z87" s="189"/>
      <c r="AA87" s="189"/>
      <c r="AB87" s="189"/>
      <c r="AC87" s="189"/>
      <c r="AD87" s="189"/>
      <c r="AE87" s="189"/>
      <c r="AF87" s="189"/>
      <c r="AG87" s="189"/>
      <c r="AH87" s="189"/>
      <c r="AI87" s="189"/>
      <c r="AJ87" s="189"/>
      <c r="AK87" s="189"/>
      <c r="AL87" s="189"/>
      <c r="AM87" s="189"/>
      <c r="AN87" s="189"/>
      <c r="AO87" s="189"/>
      <c r="AP87" s="189"/>
      <c r="AQ87" s="189"/>
      <c r="AR87" s="189"/>
      <c r="AS87" s="189"/>
      <c r="AT87" s="189"/>
      <c r="AU87" s="189"/>
      <c r="AV87" s="189"/>
      <c r="AW87" s="189"/>
      <c r="AX87" s="189"/>
      <c r="AY87" s="189"/>
      <c r="AZ87" s="189"/>
      <c r="BA87" s="189"/>
      <c r="BB87" s="189"/>
      <c r="BC87" s="189"/>
      <c r="BD87" s="189"/>
      <c r="BE87" s="189"/>
      <c r="BF87" s="189"/>
      <c r="BG87" s="189"/>
      <c r="BH87" s="189"/>
      <c r="BI87" s="189"/>
      <c r="BJ87" s="189"/>
      <c r="BK87" s="189"/>
      <c r="BL87" s="189"/>
      <c r="BM87" s="189"/>
      <c r="BN87" s="189"/>
      <c r="BO87" s="189"/>
      <c r="BP87" s="189"/>
      <c r="BQ87" s="189"/>
      <c r="BR87" s="189"/>
      <c r="BS87" s="189"/>
      <c r="BT87" s="189"/>
      <c r="BU87" s="189"/>
      <c r="BV87" s="189"/>
      <c r="BW87" s="189"/>
      <c r="BX87" s="189"/>
      <c r="BY87" s="189"/>
      <c r="BZ87" s="189"/>
      <c r="CA87" s="189"/>
      <c r="CB87" s="189"/>
      <c r="CC87" s="189"/>
      <c r="CD87" s="189"/>
      <c r="CE87" s="189"/>
      <c r="CF87" s="189"/>
      <c r="CG87" s="189"/>
      <c r="CH87" s="189"/>
      <c r="CI87" s="189"/>
      <c r="CJ87" s="189"/>
      <c r="CK87" s="189"/>
      <c r="CL87" s="189"/>
      <c r="CM87" s="184"/>
    </row>
    <row r="88" spans="1:91" ht="21.9" customHeight="1" x14ac:dyDescent="0.3">
      <c r="A88" s="184"/>
      <c r="B88" s="190" t="s">
        <v>17</v>
      </c>
      <c r="C88" s="191"/>
      <c r="D88" s="191"/>
      <c r="E88" s="191"/>
      <c r="F88" s="191"/>
      <c r="G88" s="191"/>
      <c r="H88" s="191"/>
      <c r="I88" s="191"/>
      <c r="J88" s="191"/>
      <c r="K88" s="192"/>
      <c r="L88" s="192"/>
      <c r="M88" s="192"/>
      <c r="N88" s="192"/>
      <c r="O88" s="192"/>
      <c r="P88" s="192"/>
      <c r="Q88" s="192"/>
      <c r="R88" s="192"/>
      <c r="S88" s="192"/>
      <c r="T88" s="192"/>
      <c r="U88" s="192"/>
      <c r="V88" s="192"/>
      <c r="W88" s="192"/>
      <c r="X88" s="192"/>
      <c r="Y88" s="192"/>
      <c r="Z88" s="192"/>
      <c r="AA88" s="192"/>
      <c r="AB88" s="192"/>
      <c r="AC88" s="192"/>
      <c r="AD88" s="192"/>
      <c r="AE88" s="192"/>
      <c r="AF88" s="192"/>
      <c r="AG88" s="192"/>
      <c r="AH88" s="192"/>
      <c r="AI88" s="192"/>
      <c r="AJ88" s="192"/>
      <c r="AK88" s="192"/>
      <c r="AL88" s="192"/>
      <c r="AM88" s="192"/>
      <c r="AN88" s="192"/>
      <c r="AO88" s="192"/>
      <c r="AP88" s="192"/>
      <c r="AQ88" s="192"/>
      <c r="AR88" s="192"/>
      <c r="AS88" s="192"/>
      <c r="AT88" s="192"/>
      <c r="AU88" s="192"/>
      <c r="AV88" s="192"/>
      <c r="AW88" s="192"/>
      <c r="AX88" s="192"/>
      <c r="AY88" s="192"/>
      <c r="AZ88" s="192"/>
      <c r="BA88" s="192"/>
      <c r="BB88" s="192"/>
      <c r="BC88" s="192"/>
      <c r="BD88" s="192"/>
      <c r="BE88" s="192"/>
      <c r="BF88" s="192"/>
      <c r="BG88" s="192"/>
      <c r="BH88" s="192"/>
      <c r="BI88" s="192"/>
      <c r="BJ88" s="192"/>
      <c r="BK88" s="192"/>
      <c r="BL88" s="192"/>
      <c r="BM88" s="192"/>
      <c r="BN88" s="192"/>
      <c r="BO88" s="192"/>
      <c r="BP88" s="192"/>
      <c r="BQ88" s="192"/>
      <c r="BR88" s="192"/>
      <c r="BS88" s="192"/>
      <c r="BT88" s="192"/>
      <c r="BU88" s="192"/>
      <c r="BV88" s="192"/>
      <c r="BW88" s="192"/>
      <c r="BX88" s="192"/>
      <c r="BY88" s="192"/>
      <c r="BZ88" s="192"/>
      <c r="CA88" s="192"/>
      <c r="CB88" s="192"/>
      <c r="CC88" s="192"/>
      <c r="CD88" s="192"/>
      <c r="CE88" s="192"/>
      <c r="CF88" s="192"/>
      <c r="CG88" s="192"/>
      <c r="CH88" s="192"/>
      <c r="CI88" s="192"/>
      <c r="CJ88" s="192"/>
      <c r="CK88" s="192"/>
      <c r="CL88" s="193"/>
      <c r="CM88" s="184"/>
    </row>
    <row r="89" spans="1:91" ht="12" customHeight="1" x14ac:dyDescent="0.3">
      <c r="A89" s="184"/>
      <c r="B89" s="93"/>
      <c r="C89" s="94"/>
      <c r="D89" s="94"/>
      <c r="E89" s="94"/>
      <c r="F89" s="94"/>
      <c r="G89" s="94"/>
      <c r="H89" s="94"/>
      <c r="I89" s="94"/>
      <c r="J89" s="94"/>
      <c r="K89" s="94"/>
      <c r="L89" s="94"/>
      <c r="M89" s="94"/>
      <c r="N89" s="94"/>
      <c r="O89" s="94"/>
      <c r="P89" s="94"/>
      <c r="Q89" s="94"/>
      <c r="R89" s="94"/>
      <c r="S89" s="94"/>
      <c r="T89" s="94"/>
      <c r="U89" s="94"/>
      <c r="V89" s="94"/>
      <c r="W89" s="94"/>
      <c r="X89" s="94"/>
      <c r="Y89" s="94"/>
      <c r="Z89" s="94"/>
      <c r="AA89" s="94"/>
      <c r="AB89" s="94"/>
      <c r="AC89" s="94"/>
      <c r="AD89" s="94"/>
      <c r="AE89" s="94"/>
      <c r="AF89" s="94"/>
      <c r="AG89" s="94"/>
      <c r="AH89" s="94"/>
      <c r="AI89" s="94"/>
      <c r="AJ89" s="94"/>
      <c r="AK89" s="94"/>
      <c r="AL89" s="94"/>
      <c r="AM89" s="94"/>
      <c r="AN89" s="94"/>
      <c r="AO89" s="94"/>
      <c r="AP89" s="94"/>
      <c r="AQ89" s="94"/>
      <c r="AR89" s="94"/>
      <c r="AS89" s="94"/>
      <c r="AT89" s="94"/>
      <c r="AU89" s="94"/>
      <c r="AV89" s="94"/>
      <c r="AW89" s="94"/>
      <c r="AX89" s="94"/>
      <c r="AY89" s="94"/>
      <c r="AZ89" s="94"/>
      <c r="BA89" s="94"/>
      <c r="BB89" s="94"/>
      <c r="BC89" s="94"/>
      <c r="BD89" s="94"/>
      <c r="BE89" s="94"/>
      <c r="BF89" s="94"/>
      <c r="BG89" s="94"/>
      <c r="BH89" s="94"/>
      <c r="BI89" s="94"/>
      <c r="BJ89" s="94"/>
      <c r="BK89" s="94"/>
      <c r="BL89" s="94"/>
      <c r="BM89" s="94"/>
      <c r="BN89" s="94"/>
      <c r="BO89" s="94"/>
      <c r="BP89" s="94"/>
      <c r="BQ89" s="94"/>
      <c r="BR89" s="94"/>
      <c r="BS89" s="94"/>
      <c r="BT89" s="94"/>
      <c r="BU89" s="94"/>
      <c r="BV89" s="94"/>
      <c r="BW89" s="94"/>
      <c r="BX89" s="94"/>
      <c r="BY89" s="94"/>
      <c r="BZ89" s="94"/>
      <c r="CA89" s="94"/>
      <c r="CB89" s="94"/>
      <c r="CC89" s="94"/>
      <c r="CD89" s="94"/>
      <c r="CE89" s="94"/>
      <c r="CF89" s="94"/>
      <c r="CG89" s="94"/>
      <c r="CH89" s="94"/>
      <c r="CI89" s="94"/>
      <c r="CJ89" s="94"/>
      <c r="CK89" s="94"/>
      <c r="CL89" s="95"/>
      <c r="CM89" s="184"/>
    </row>
    <row r="90" spans="1:91" ht="12" customHeight="1" x14ac:dyDescent="0.3">
      <c r="A90" s="184"/>
      <c r="B90" s="96"/>
      <c r="C90" s="97"/>
      <c r="D90" s="97"/>
      <c r="E90" s="97"/>
      <c r="F90" s="97"/>
      <c r="G90" s="97"/>
      <c r="H90" s="97"/>
      <c r="I90" s="97"/>
      <c r="J90" s="97"/>
      <c r="K90" s="97"/>
      <c r="L90" s="97"/>
      <c r="M90" s="97"/>
      <c r="N90" s="97"/>
      <c r="O90" s="97"/>
      <c r="P90" s="97"/>
      <c r="Q90" s="97"/>
      <c r="R90" s="97"/>
      <c r="S90" s="97"/>
      <c r="T90" s="97"/>
      <c r="U90" s="97"/>
      <c r="V90" s="97"/>
      <c r="W90" s="97"/>
      <c r="X90" s="97"/>
      <c r="Y90" s="97"/>
      <c r="Z90" s="97"/>
      <c r="AA90" s="97"/>
      <c r="AB90" s="97"/>
      <c r="AC90" s="97"/>
      <c r="AD90" s="97"/>
      <c r="AE90" s="97"/>
      <c r="AF90" s="97"/>
      <c r="AG90" s="97"/>
      <c r="AH90" s="97"/>
      <c r="AI90" s="97"/>
      <c r="AJ90" s="97"/>
      <c r="AK90" s="97"/>
      <c r="AL90" s="97"/>
      <c r="AM90" s="97"/>
      <c r="AN90" s="97"/>
      <c r="AO90" s="97"/>
      <c r="AP90" s="97"/>
      <c r="AQ90" s="97"/>
      <c r="AR90" s="97"/>
      <c r="AS90" s="97"/>
      <c r="AT90" s="97"/>
      <c r="AU90" s="97"/>
      <c r="AV90" s="97"/>
      <c r="AW90" s="97"/>
      <c r="AX90" s="97"/>
      <c r="AY90" s="97"/>
      <c r="AZ90" s="97"/>
      <c r="BA90" s="97"/>
      <c r="BB90" s="97"/>
      <c r="BC90" s="97"/>
      <c r="BD90" s="97"/>
      <c r="BE90" s="97"/>
      <c r="BF90" s="97"/>
      <c r="BG90" s="97"/>
      <c r="BH90" s="97"/>
      <c r="BI90" s="97"/>
      <c r="BJ90" s="97"/>
      <c r="BK90" s="97"/>
      <c r="BL90" s="97"/>
      <c r="BM90" s="97"/>
      <c r="BN90" s="97"/>
      <c r="BO90" s="97"/>
      <c r="BP90" s="97"/>
      <c r="BQ90" s="97"/>
      <c r="BR90" s="97"/>
      <c r="BS90" s="97"/>
      <c r="BT90" s="97"/>
      <c r="BU90" s="97"/>
      <c r="BV90" s="97"/>
      <c r="BW90" s="97"/>
      <c r="BX90" s="97"/>
      <c r="BY90" s="97"/>
      <c r="BZ90" s="97"/>
      <c r="CA90" s="97"/>
      <c r="CB90" s="97"/>
      <c r="CC90" s="97"/>
      <c r="CD90" s="97"/>
      <c r="CE90" s="97"/>
      <c r="CF90" s="97"/>
      <c r="CG90" s="97"/>
      <c r="CH90" s="97"/>
      <c r="CI90" s="97"/>
      <c r="CJ90" s="97"/>
      <c r="CK90" s="97"/>
      <c r="CL90" s="98"/>
      <c r="CM90" s="184"/>
    </row>
    <row r="91" spans="1:91" ht="12" customHeight="1" x14ac:dyDescent="0.3">
      <c r="A91" s="184"/>
      <c r="B91" s="93"/>
      <c r="C91" s="94"/>
      <c r="D91" s="94"/>
      <c r="E91" s="94"/>
      <c r="F91" s="94"/>
      <c r="G91" s="94"/>
      <c r="H91" s="94"/>
      <c r="I91" s="94"/>
      <c r="J91" s="94"/>
      <c r="K91" s="94"/>
      <c r="L91" s="94"/>
      <c r="M91" s="94"/>
      <c r="N91" s="94"/>
      <c r="O91" s="94"/>
      <c r="P91" s="94"/>
      <c r="Q91" s="94"/>
      <c r="R91" s="94"/>
      <c r="S91" s="94"/>
      <c r="T91" s="94"/>
      <c r="U91" s="94"/>
      <c r="V91" s="94"/>
      <c r="W91" s="94"/>
      <c r="X91" s="94"/>
      <c r="Y91" s="94"/>
      <c r="Z91" s="94"/>
      <c r="AA91" s="94"/>
      <c r="AB91" s="94"/>
      <c r="AC91" s="94"/>
      <c r="AD91" s="94"/>
      <c r="AE91" s="94"/>
      <c r="AF91" s="94"/>
      <c r="AG91" s="94"/>
      <c r="AH91" s="94"/>
      <c r="AI91" s="94"/>
      <c r="AJ91" s="94"/>
      <c r="AK91" s="94"/>
      <c r="AL91" s="94"/>
      <c r="AM91" s="94"/>
      <c r="AN91" s="94"/>
      <c r="AO91" s="94"/>
      <c r="AP91" s="94"/>
      <c r="AQ91" s="94"/>
      <c r="AR91" s="94"/>
      <c r="AS91" s="94"/>
      <c r="AT91" s="94"/>
      <c r="AU91" s="94"/>
      <c r="AV91" s="94"/>
      <c r="AW91" s="94"/>
      <c r="AX91" s="94"/>
      <c r="AY91" s="94"/>
      <c r="AZ91" s="94"/>
      <c r="BA91" s="94"/>
      <c r="BB91" s="94"/>
      <c r="BC91" s="94"/>
      <c r="BD91" s="94"/>
      <c r="BE91" s="94"/>
      <c r="BF91" s="94"/>
      <c r="BG91" s="94"/>
      <c r="BH91" s="94"/>
      <c r="BI91" s="94"/>
      <c r="BJ91" s="94"/>
      <c r="BK91" s="94"/>
      <c r="BL91" s="94"/>
      <c r="BM91" s="94"/>
      <c r="BN91" s="94"/>
      <c r="BO91" s="94"/>
      <c r="BP91" s="94"/>
      <c r="BQ91" s="94"/>
      <c r="BR91" s="94"/>
      <c r="BS91" s="94"/>
      <c r="BT91" s="94"/>
      <c r="BU91" s="94"/>
      <c r="BV91" s="94"/>
      <c r="BW91" s="94"/>
      <c r="BX91" s="94"/>
      <c r="BY91" s="94"/>
      <c r="BZ91" s="94"/>
      <c r="CA91" s="94"/>
      <c r="CB91" s="94"/>
      <c r="CC91" s="94"/>
      <c r="CD91" s="94"/>
      <c r="CE91" s="94"/>
      <c r="CF91" s="94"/>
      <c r="CG91" s="94"/>
      <c r="CH91" s="94"/>
      <c r="CI91" s="94"/>
      <c r="CJ91" s="94"/>
      <c r="CK91" s="94"/>
      <c r="CL91" s="95"/>
      <c r="CM91" s="184"/>
    </row>
    <row r="92" spans="1:91" ht="12" customHeight="1" x14ac:dyDescent="0.3">
      <c r="A92" s="184"/>
      <c r="B92" s="96"/>
      <c r="C92" s="97"/>
      <c r="D92" s="97"/>
      <c r="E92" s="97"/>
      <c r="F92" s="97"/>
      <c r="G92" s="97"/>
      <c r="H92" s="97"/>
      <c r="I92" s="97"/>
      <c r="J92" s="97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97"/>
      <c r="V92" s="97"/>
      <c r="W92" s="97"/>
      <c r="X92" s="97"/>
      <c r="Y92" s="97"/>
      <c r="Z92" s="97"/>
      <c r="AA92" s="97"/>
      <c r="AB92" s="97"/>
      <c r="AC92" s="97"/>
      <c r="AD92" s="97"/>
      <c r="AE92" s="97"/>
      <c r="AF92" s="97"/>
      <c r="AG92" s="97"/>
      <c r="AH92" s="97"/>
      <c r="AI92" s="97"/>
      <c r="AJ92" s="97"/>
      <c r="AK92" s="97"/>
      <c r="AL92" s="97"/>
      <c r="AM92" s="97"/>
      <c r="AN92" s="97"/>
      <c r="AO92" s="97"/>
      <c r="AP92" s="97"/>
      <c r="AQ92" s="97"/>
      <c r="AR92" s="97"/>
      <c r="AS92" s="97"/>
      <c r="AT92" s="97"/>
      <c r="AU92" s="97"/>
      <c r="AV92" s="97"/>
      <c r="AW92" s="97"/>
      <c r="AX92" s="97"/>
      <c r="AY92" s="97"/>
      <c r="AZ92" s="97"/>
      <c r="BA92" s="97"/>
      <c r="BB92" s="97"/>
      <c r="BC92" s="97"/>
      <c r="BD92" s="97"/>
      <c r="BE92" s="97"/>
      <c r="BF92" s="97"/>
      <c r="BG92" s="97"/>
      <c r="BH92" s="97"/>
      <c r="BI92" s="97"/>
      <c r="BJ92" s="97"/>
      <c r="BK92" s="97"/>
      <c r="BL92" s="97"/>
      <c r="BM92" s="97"/>
      <c r="BN92" s="97"/>
      <c r="BO92" s="97"/>
      <c r="BP92" s="97"/>
      <c r="BQ92" s="97"/>
      <c r="BR92" s="97"/>
      <c r="BS92" s="97"/>
      <c r="BT92" s="97"/>
      <c r="BU92" s="97"/>
      <c r="BV92" s="97"/>
      <c r="BW92" s="97"/>
      <c r="BX92" s="97"/>
      <c r="BY92" s="97"/>
      <c r="BZ92" s="97"/>
      <c r="CA92" s="97"/>
      <c r="CB92" s="97"/>
      <c r="CC92" s="97"/>
      <c r="CD92" s="97"/>
      <c r="CE92" s="97"/>
      <c r="CF92" s="97"/>
      <c r="CG92" s="97"/>
      <c r="CH92" s="97"/>
      <c r="CI92" s="97"/>
      <c r="CJ92" s="97"/>
      <c r="CK92" s="97"/>
      <c r="CL92" s="98"/>
      <c r="CM92" s="184"/>
    </row>
    <row r="93" spans="1:91" ht="12" customHeight="1" x14ac:dyDescent="0.3">
      <c r="A93" s="184"/>
      <c r="B93" s="93"/>
      <c r="C93" s="94"/>
      <c r="D93" s="94"/>
      <c r="E93" s="94"/>
      <c r="F93" s="94"/>
      <c r="G93" s="94"/>
      <c r="H93" s="94"/>
      <c r="I93" s="94"/>
      <c r="J93" s="94"/>
      <c r="K93" s="94"/>
      <c r="L93" s="94"/>
      <c r="M93" s="94"/>
      <c r="N93" s="94"/>
      <c r="O93" s="94"/>
      <c r="P93" s="94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/>
      <c r="AI93" s="94"/>
      <c r="AJ93" s="94"/>
      <c r="AK93" s="94"/>
      <c r="AL93" s="94"/>
      <c r="AM93" s="94"/>
      <c r="AN93" s="94"/>
      <c r="AO93" s="94"/>
      <c r="AP93" s="94"/>
      <c r="AQ93" s="94"/>
      <c r="AR93" s="94"/>
      <c r="AS93" s="94"/>
      <c r="AT93" s="94"/>
      <c r="AU93" s="94"/>
      <c r="AV93" s="94"/>
      <c r="AW93" s="94"/>
      <c r="AX93" s="94"/>
      <c r="AY93" s="94"/>
      <c r="AZ93" s="94"/>
      <c r="BA93" s="94"/>
      <c r="BB93" s="94"/>
      <c r="BC93" s="94"/>
      <c r="BD93" s="94"/>
      <c r="BE93" s="94"/>
      <c r="BF93" s="94"/>
      <c r="BG93" s="94"/>
      <c r="BH93" s="94"/>
      <c r="BI93" s="94"/>
      <c r="BJ93" s="94"/>
      <c r="BK93" s="94"/>
      <c r="BL93" s="94"/>
      <c r="BM93" s="94"/>
      <c r="BN93" s="94"/>
      <c r="BO93" s="94"/>
      <c r="BP93" s="94"/>
      <c r="BQ93" s="94"/>
      <c r="BR93" s="94"/>
      <c r="BS93" s="94"/>
      <c r="BT93" s="94"/>
      <c r="BU93" s="94"/>
      <c r="BV93" s="94"/>
      <c r="BW93" s="94"/>
      <c r="BX93" s="94"/>
      <c r="BY93" s="94"/>
      <c r="BZ93" s="94"/>
      <c r="CA93" s="94"/>
      <c r="CB93" s="94"/>
      <c r="CC93" s="94"/>
      <c r="CD93" s="94"/>
      <c r="CE93" s="94"/>
      <c r="CF93" s="94"/>
      <c r="CG93" s="94"/>
      <c r="CH93" s="94"/>
      <c r="CI93" s="94"/>
      <c r="CJ93" s="94"/>
      <c r="CK93" s="94"/>
      <c r="CL93" s="95"/>
      <c r="CM93" s="184"/>
    </row>
    <row r="94" spans="1:91" ht="12" customHeight="1" x14ac:dyDescent="0.3">
      <c r="A94" s="184"/>
      <c r="B94" s="96"/>
      <c r="C94" s="97"/>
      <c r="D94" s="97"/>
      <c r="E94" s="97"/>
      <c r="F94" s="97"/>
      <c r="G94" s="97"/>
      <c r="H94" s="97"/>
      <c r="I94" s="97"/>
      <c r="J94" s="97"/>
      <c r="K94" s="97"/>
      <c r="L94" s="97"/>
      <c r="M94" s="97"/>
      <c r="N94" s="97"/>
      <c r="O94" s="97"/>
      <c r="P94" s="97"/>
      <c r="Q94" s="97"/>
      <c r="R94" s="97"/>
      <c r="S94" s="97"/>
      <c r="T94" s="97"/>
      <c r="U94" s="97"/>
      <c r="V94" s="97"/>
      <c r="W94" s="97"/>
      <c r="X94" s="97"/>
      <c r="Y94" s="97"/>
      <c r="Z94" s="97"/>
      <c r="AA94" s="97"/>
      <c r="AB94" s="97"/>
      <c r="AC94" s="97"/>
      <c r="AD94" s="97"/>
      <c r="AE94" s="97"/>
      <c r="AF94" s="97"/>
      <c r="AG94" s="97"/>
      <c r="AH94" s="97"/>
      <c r="AI94" s="97"/>
      <c r="AJ94" s="97"/>
      <c r="AK94" s="97"/>
      <c r="AL94" s="97"/>
      <c r="AM94" s="97"/>
      <c r="AN94" s="97"/>
      <c r="AO94" s="97"/>
      <c r="AP94" s="97"/>
      <c r="AQ94" s="97"/>
      <c r="AR94" s="97"/>
      <c r="AS94" s="97"/>
      <c r="AT94" s="97"/>
      <c r="AU94" s="97"/>
      <c r="AV94" s="97"/>
      <c r="AW94" s="97"/>
      <c r="AX94" s="97"/>
      <c r="AY94" s="97"/>
      <c r="AZ94" s="97"/>
      <c r="BA94" s="97"/>
      <c r="BB94" s="97"/>
      <c r="BC94" s="97"/>
      <c r="BD94" s="97"/>
      <c r="BE94" s="97"/>
      <c r="BF94" s="97"/>
      <c r="BG94" s="97"/>
      <c r="BH94" s="97"/>
      <c r="BI94" s="97"/>
      <c r="BJ94" s="97"/>
      <c r="BK94" s="97"/>
      <c r="BL94" s="97"/>
      <c r="BM94" s="97"/>
      <c r="BN94" s="97"/>
      <c r="BO94" s="97"/>
      <c r="BP94" s="97"/>
      <c r="BQ94" s="97"/>
      <c r="BR94" s="97"/>
      <c r="BS94" s="97"/>
      <c r="BT94" s="97"/>
      <c r="BU94" s="97"/>
      <c r="BV94" s="97"/>
      <c r="BW94" s="97"/>
      <c r="BX94" s="97"/>
      <c r="BY94" s="97"/>
      <c r="BZ94" s="97"/>
      <c r="CA94" s="97"/>
      <c r="CB94" s="97"/>
      <c r="CC94" s="97"/>
      <c r="CD94" s="97"/>
      <c r="CE94" s="97"/>
      <c r="CF94" s="97"/>
      <c r="CG94" s="97"/>
      <c r="CH94" s="97"/>
      <c r="CI94" s="97"/>
      <c r="CJ94" s="97"/>
      <c r="CK94" s="97"/>
      <c r="CL94" s="98"/>
      <c r="CM94" s="184"/>
    </row>
    <row r="95" spans="1:91" ht="12" customHeight="1" x14ac:dyDescent="0.3">
      <c r="A95" s="184"/>
      <c r="B95" s="185"/>
      <c r="C95" s="186"/>
      <c r="D95" s="186"/>
      <c r="E95" s="186"/>
      <c r="F95" s="186"/>
      <c r="G95" s="186"/>
      <c r="H95" s="186"/>
      <c r="I95" s="186"/>
      <c r="J95" s="186"/>
      <c r="K95" s="186"/>
      <c r="L95" s="186"/>
      <c r="M95" s="186"/>
      <c r="N95" s="186"/>
      <c r="O95" s="186"/>
      <c r="P95" s="186"/>
      <c r="Q95" s="186"/>
      <c r="R95" s="186"/>
      <c r="S95" s="186"/>
      <c r="T95" s="186"/>
      <c r="U95" s="186"/>
      <c r="V95" s="186"/>
      <c r="W95" s="186"/>
      <c r="X95" s="186"/>
      <c r="Y95" s="186"/>
      <c r="Z95" s="186"/>
      <c r="AA95" s="186"/>
      <c r="AB95" s="186"/>
      <c r="AC95" s="186"/>
      <c r="AD95" s="186"/>
      <c r="AE95" s="186"/>
      <c r="AF95" s="186"/>
      <c r="AG95" s="186"/>
      <c r="AH95" s="186"/>
      <c r="AI95" s="186"/>
      <c r="AJ95" s="186"/>
      <c r="AK95" s="186"/>
      <c r="AL95" s="186"/>
      <c r="AM95" s="186"/>
      <c r="AN95" s="186"/>
      <c r="AO95" s="186"/>
      <c r="AP95" s="186"/>
      <c r="AQ95" s="186"/>
      <c r="AR95" s="186"/>
      <c r="AS95" s="186"/>
      <c r="AT95" s="186"/>
      <c r="AU95" s="186"/>
      <c r="AV95" s="186"/>
      <c r="AW95" s="186"/>
      <c r="AX95" s="186"/>
      <c r="AY95" s="186"/>
      <c r="AZ95" s="186"/>
      <c r="BA95" s="186"/>
      <c r="BB95" s="186"/>
      <c r="BC95" s="186"/>
      <c r="BD95" s="186"/>
      <c r="BE95" s="186"/>
      <c r="BF95" s="186"/>
      <c r="BG95" s="186"/>
      <c r="BH95" s="186"/>
      <c r="BI95" s="186"/>
      <c r="BJ95" s="186"/>
      <c r="BK95" s="186"/>
      <c r="BL95" s="186"/>
      <c r="BM95" s="186"/>
      <c r="BN95" s="186"/>
      <c r="BO95" s="186"/>
      <c r="BP95" s="186"/>
      <c r="BQ95" s="186"/>
      <c r="BR95" s="186"/>
      <c r="BS95" s="186"/>
      <c r="BT95" s="186"/>
      <c r="BU95" s="186"/>
      <c r="BV95" s="186"/>
      <c r="BW95" s="186"/>
      <c r="BX95" s="186"/>
      <c r="BY95" s="186"/>
      <c r="BZ95" s="186"/>
      <c r="CA95" s="186"/>
      <c r="CB95" s="186"/>
      <c r="CC95" s="186"/>
      <c r="CD95" s="186"/>
      <c r="CE95" s="186"/>
      <c r="CF95" s="186"/>
      <c r="CG95" s="186"/>
      <c r="CH95" s="186"/>
      <c r="CI95" s="186"/>
      <c r="CJ95" s="186"/>
      <c r="CK95" s="186"/>
      <c r="CL95" s="187"/>
      <c r="CM95" s="184"/>
    </row>
    <row r="96" spans="1:91" ht="12" customHeight="1" x14ac:dyDescent="0.3">
      <c r="A96" s="184"/>
      <c r="B96" s="96"/>
      <c r="C96" s="97"/>
      <c r="D96" s="97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  <c r="R96" s="97"/>
      <c r="S96" s="97"/>
      <c r="T96" s="97"/>
      <c r="U96" s="97"/>
      <c r="V96" s="97"/>
      <c r="W96" s="97"/>
      <c r="X96" s="97"/>
      <c r="Y96" s="97"/>
      <c r="Z96" s="97"/>
      <c r="AA96" s="97"/>
      <c r="AB96" s="97"/>
      <c r="AC96" s="97"/>
      <c r="AD96" s="97"/>
      <c r="AE96" s="97"/>
      <c r="AF96" s="97"/>
      <c r="AG96" s="97"/>
      <c r="AH96" s="97"/>
      <c r="AI96" s="97"/>
      <c r="AJ96" s="97"/>
      <c r="AK96" s="97"/>
      <c r="AL96" s="97"/>
      <c r="AM96" s="97"/>
      <c r="AN96" s="97"/>
      <c r="AO96" s="97"/>
      <c r="AP96" s="97"/>
      <c r="AQ96" s="97"/>
      <c r="AR96" s="97"/>
      <c r="AS96" s="97"/>
      <c r="AT96" s="97"/>
      <c r="AU96" s="97"/>
      <c r="AV96" s="97"/>
      <c r="AW96" s="97"/>
      <c r="AX96" s="97"/>
      <c r="AY96" s="97"/>
      <c r="AZ96" s="97"/>
      <c r="BA96" s="97"/>
      <c r="BB96" s="97"/>
      <c r="BC96" s="97"/>
      <c r="BD96" s="97"/>
      <c r="BE96" s="97"/>
      <c r="BF96" s="97"/>
      <c r="BG96" s="97"/>
      <c r="BH96" s="97"/>
      <c r="BI96" s="97"/>
      <c r="BJ96" s="97"/>
      <c r="BK96" s="97"/>
      <c r="BL96" s="97"/>
      <c r="BM96" s="97"/>
      <c r="BN96" s="97"/>
      <c r="BO96" s="97"/>
      <c r="BP96" s="97"/>
      <c r="BQ96" s="97"/>
      <c r="BR96" s="97"/>
      <c r="BS96" s="97"/>
      <c r="BT96" s="97"/>
      <c r="BU96" s="97"/>
      <c r="BV96" s="97"/>
      <c r="BW96" s="97"/>
      <c r="BX96" s="97"/>
      <c r="BY96" s="97"/>
      <c r="BZ96" s="97"/>
      <c r="CA96" s="97"/>
      <c r="CB96" s="97"/>
      <c r="CC96" s="97"/>
      <c r="CD96" s="97"/>
      <c r="CE96" s="97"/>
      <c r="CF96" s="97"/>
      <c r="CG96" s="97"/>
      <c r="CH96" s="97"/>
      <c r="CI96" s="97"/>
      <c r="CJ96" s="97"/>
      <c r="CK96" s="97"/>
      <c r="CL96" s="98"/>
      <c r="CM96" s="184"/>
    </row>
    <row r="97" spans="1:91" ht="12" customHeight="1" x14ac:dyDescent="0.3">
      <c r="A97" s="184"/>
      <c r="B97" s="93"/>
      <c r="C97" s="94"/>
      <c r="D97" s="94"/>
      <c r="E97" s="94"/>
      <c r="F97" s="94"/>
      <c r="G97" s="94"/>
      <c r="H97" s="94"/>
      <c r="I97" s="94"/>
      <c r="J97" s="94"/>
      <c r="K97" s="94"/>
      <c r="L97" s="94"/>
      <c r="M97" s="94"/>
      <c r="N97" s="94"/>
      <c r="O97" s="94"/>
      <c r="P97" s="94"/>
      <c r="Q97" s="94"/>
      <c r="R97" s="94"/>
      <c r="S97" s="94"/>
      <c r="T97" s="94"/>
      <c r="U97" s="94"/>
      <c r="V97" s="94"/>
      <c r="W97" s="94"/>
      <c r="X97" s="94"/>
      <c r="Y97" s="94"/>
      <c r="Z97" s="94"/>
      <c r="AA97" s="94"/>
      <c r="AB97" s="94"/>
      <c r="AC97" s="94"/>
      <c r="AD97" s="94"/>
      <c r="AE97" s="94"/>
      <c r="AF97" s="94"/>
      <c r="AG97" s="94"/>
      <c r="AH97" s="94"/>
      <c r="AI97" s="94"/>
      <c r="AJ97" s="94"/>
      <c r="AK97" s="94"/>
      <c r="AL97" s="94"/>
      <c r="AM97" s="94"/>
      <c r="AN97" s="94"/>
      <c r="AO97" s="94"/>
      <c r="AP97" s="94"/>
      <c r="AQ97" s="94"/>
      <c r="AR97" s="94"/>
      <c r="AS97" s="94"/>
      <c r="AT97" s="94"/>
      <c r="AU97" s="94"/>
      <c r="AV97" s="94"/>
      <c r="AW97" s="94"/>
      <c r="AX97" s="94"/>
      <c r="AY97" s="94"/>
      <c r="AZ97" s="94"/>
      <c r="BA97" s="94"/>
      <c r="BB97" s="94"/>
      <c r="BC97" s="94"/>
      <c r="BD97" s="94"/>
      <c r="BE97" s="94"/>
      <c r="BF97" s="94"/>
      <c r="BG97" s="94"/>
      <c r="BH97" s="94"/>
      <c r="BI97" s="94"/>
      <c r="BJ97" s="94"/>
      <c r="BK97" s="94"/>
      <c r="BL97" s="94"/>
      <c r="BM97" s="94"/>
      <c r="BN97" s="94"/>
      <c r="BO97" s="94"/>
      <c r="BP97" s="94"/>
      <c r="BQ97" s="94"/>
      <c r="BR97" s="94"/>
      <c r="BS97" s="94"/>
      <c r="BT97" s="94"/>
      <c r="BU97" s="94"/>
      <c r="BV97" s="94"/>
      <c r="BW97" s="94"/>
      <c r="BX97" s="94"/>
      <c r="BY97" s="94"/>
      <c r="BZ97" s="94"/>
      <c r="CA97" s="94"/>
      <c r="CB97" s="94"/>
      <c r="CC97" s="94"/>
      <c r="CD97" s="94"/>
      <c r="CE97" s="94"/>
      <c r="CF97" s="94"/>
      <c r="CG97" s="94"/>
      <c r="CH97" s="94"/>
      <c r="CI97" s="94"/>
      <c r="CJ97" s="94"/>
      <c r="CK97" s="94"/>
      <c r="CL97" s="95"/>
      <c r="CM97" s="184"/>
    </row>
    <row r="98" spans="1:91" ht="12" customHeight="1" x14ac:dyDescent="0.3">
      <c r="A98" s="184"/>
      <c r="B98" s="96"/>
      <c r="C98" s="97"/>
      <c r="D98" s="97"/>
      <c r="E98" s="97"/>
      <c r="F98" s="97"/>
      <c r="G98" s="97"/>
      <c r="H98" s="97"/>
      <c r="I98" s="97"/>
      <c r="J98" s="97"/>
      <c r="K98" s="97"/>
      <c r="L98" s="97"/>
      <c r="M98" s="97"/>
      <c r="N98" s="97"/>
      <c r="O98" s="97"/>
      <c r="P98" s="97"/>
      <c r="Q98" s="97"/>
      <c r="R98" s="97"/>
      <c r="S98" s="97"/>
      <c r="T98" s="97"/>
      <c r="U98" s="97"/>
      <c r="V98" s="97"/>
      <c r="W98" s="97"/>
      <c r="X98" s="97"/>
      <c r="Y98" s="97"/>
      <c r="Z98" s="97"/>
      <c r="AA98" s="97"/>
      <c r="AB98" s="97"/>
      <c r="AC98" s="97"/>
      <c r="AD98" s="97"/>
      <c r="AE98" s="97"/>
      <c r="AF98" s="97"/>
      <c r="AG98" s="97"/>
      <c r="AH98" s="97"/>
      <c r="AI98" s="97"/>
      <c r="AJ98" s="97"/>
      <c r="AK98" s="97"/>
      <c r="AL98" s="97"/>
      <c r="AM98" s="97"/>
      <c r="AN98" s="97"/>
      <c r="AO98" s="97"/>
      <c r="AP98" s="97"/>
      <c r="AQ98" s="97"/>
      <c r="AR98" s="97"/>
      <c r="AS98" s="97"/>
      <c r="AT98" s="97"/>
      <c r="AU98" s="97"/>
      <c r="AV98" s="97"/>
      <c r="AW98" s="97"/>
      <c r="AX98" s="97"/>
      <c r="AY98" s="97"/>
      <c r="AZ98" s="97"/>
      <c r="BA98" s="97"/>
      <c r="BB98" s="97"/>
      <c r="BC98" s="97"/>
      <c r="BD98" s="97"/>
      <c r="BE98" s="97"/>
      <c r="BF98" s="97"/>
      <c r="BG98" s="97"/>
      <c r="BH98" s="97"/>
      <c r="BI98" s="97"/>
      <c r="BJ98" s="97"/>
      <c r="BK98" s="97"/>
      <c r="BL98" s="97"/>
      <c r="BM98" s="97"/>
      <c r="BN98" s="97"/>
      <c r="BO98" s="97"/>
      <c r="BP98" s="97"/>
      <c r="BQ98" s="97"/>
      <c r="BR98" s="97"/>
      <c r="BS98" s="97"/>
      <c r="BT98" s="97"/>
      <c r="BU98" s="97"/>
      <c r="BV98" s="97"/>
      <c r="BW98" s="97"/>
      <c r="BX98" s="97"/>
      <c r="BY98" s="97"/>
      <c r="BZ98" s="97"/>
      <c r="CA98" s="97"/>
      <c r="CB98" s="97"/>
      <c r="CC98" s="97"/>
      <c r="CD98" s="97"/>
      <c r="CE98" s="97"/>
      <c r="CF98" s="97"/>
      <c r="CG98" s="97"/>
      <c r="CH98" s="97"/>
      <c r="CI98" s="97"/>
      <c r="CJ98" s="97"/>
      <c r="CK98" s="97"/>
      <c r="CL98" s="98"/>
      <c r="CM98" s="184"/>
    </row>
    <row r="99" spans="1:91" ht="12" customHeight="1" x14ac:dyDescent="0.3">
      <c r="A99" s="184"/>
      <c r="B99" s="185"/>
      <c r="C99" s="186"/>
      <c r="D99" s="186"/>
      <c r="E99" s="186"/>
      <c r="F99" s="186"/>
      <c r="G99" s="186"/>
      <c r="H99" s="186"/>
      <c r="I99" s="186"/>
      <c r="J99" s="186"/>
      <c r="K99" s="186"/>
      <c r="L99" s="186"/>
      <c r="M99" s="186"/>
      <c r="N99" s="186"/>
      <c r="O99" s="186"/>
      <c r="P99" s="186"/>
      <c r="Q99" s="186"/>
      <c r="R99" s="186"/>
      <c r="S99" s="186"/>
      <c r="T99" s="186"/>
      <c r="U99" s="186"/>
      <c r="V99" s="186"/>
      <c r="W99" s="186"/>
      <c r="X99" s="186"/>
      <c r="Y99" s="186"/>
      <c r="Z99" s="186"/>
      <c r="AA99" s="186"/>
      <c r="AB99" s="186"/>
      <c r="AC99" s="186"/>
      <c r="AD99" s="186"/>
      <c r="AE99" s="186"/>
      <c r="AF99" s="186"/>
      <c r="AG99" s="186"/>
      <c r="AH99" s="186"/>
      <c r="AI99" s="186"/>
      <c r="AJ99" s="186"/>
      <c r="AK99" s="186"/>
      <c r="AL99" s="186"/>
      <c r="AM99" s="186"/>
      <c r="AN99" s="186"/>
      <c r="AO99" s="186"/>
      <c r="AP99" s="186"/>
      <c r="AQ99" s="186"/>
      <c r="AR99" s="186"/>
      <c r="AS99" s="186"/>
      <c r="AT99" s="186"/>
      <c r="AU99" s="186"/>
      <c r="AV99" s="186"/>
      <c r="AW99" s="186"/>
      <c r="AX99" s="186"/>
      <c r="AY99" s="186"/>
      <c r="AZ99" s="186"/>
      <c r="BA99" s="186"/>
      <c r="BB99" s="186"/>
      <c r="BC99" s="186"/>
      <c r="BD99" s="186"/>
      <c r="BE99" s="186"/>
      <c r="BF99" s="186"/>
      <c r="BG99" s="186"/>
      <c r="BH99" s="186"/>
      <c r="BI99" s="186"/>
      <c r="BJ99" s="186"/>
      <c r="BK99" s="186"/>
      <c r="BL99" s="186"/>
      <c r="BM99" s="186"/>
      <c r="BN99" s="186"/>
      <c r="BO99" s="186"/>
      <c r="BP99" s="186"/>
      <c r="BQ99" s="186"/>
      <c r="BR99" s="186"/>
      <c r="BS99" s="186"/>
      <c r="BT99" s="186"/>
      <c r="BU99" s="186"/>
      <c r="BV99" s="186"/>
      <c r="BW99" s="186"/>
      <c r="BX99" s="186"/>
      <c r="BY99" s="186"/>
      <c r="BZ99" s="186"/>
      <c r="CA99" s="186"/>
      <c r="CB99" s="186"/>
      <c r="CC99" s="186"/>
      <c r="CD99" s="186"/>
      <c r="CE99" s="186"/>
      <c r="CF99" s="186"/>
      <c r="CG99" s="186"/>
      <c r="CH99" s="186"/>
      <c r="CI99" s="186"/>
      <c r="CJ99" s="186"/>
      <c r="CK99" s="186"/>
      <c r="CL99" s="187"/>
      <c r="CM99" s="184"/>
    </row>
    <row r="100" spans="1:91" ht="12" customHeight="1" x14ac:dyDescent="0.3">
      <c r="A100" s="184"/>
      <c r="B100" s="96"/>
      <c r="C100" s="97"/>
      <c r="D100" s="97"/>
      <c r="E100" s="97"/>
      <c r="F100" s="97"/>
      <c r="G100" s="97"/>
      <c r="H100" s="97"/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97"/>
      <c r="V100" s="97"/>
      <c r="W100" s="97"/>
      <c r="X100" s="97"/>
      <c r="Y100" s="97"/>
      <c r="Z100" s="97"/>
      <c r="AA100" s="97"/>
      <c r="AB100" s="97"/>
      <c r="AC100" s="97"/>
      <c r="AD100" s="97"/>
      <c r="AE100" s="97"/>
      <c r="AF100" s="97"/>
      <c r="AG100" s="97"/>
      <c r="AH100" s="97"/>
      <c r="AI100" s="97"/>
      <c r="AJ100" s="97"/>
      <c r="AK100" s="97"/>
      <c r="AL100" s="97"/>
      <c r="AM100" s="97"/>
      <c r="AN100" s="97"/>
      <c r="AO100" s="97"/>
      <c r="AP100" s="97"/>
      <c r="AQ100" s="97"/>
      <c r="AR100" s="97"/>
      <c r="AS100" s="97"/>
      <c r="AT100" s="97"/>
      <c r="AU100" s="97"/>
      <c r="AV100" s="97"/>
      <c r="AW100" s="97"/>
      <c r="AX100" s="97"/>
      <c r="AY100" s="97"/>
      <c r="AZ100" s="97"/>
      <c r="BA100" s="97"/>
      <c r="BB100" s="97"/>
      <c r="BC100" s="97"/>
      <c r="BD100" s="97"/>
      <c r="BE100" s="97"/>
      <c r="BF100" s="97"/>
      <c r="BG100" s="97"/>
      <c r="BH100" s="97"/>
      <c r="BI100" s="97"/>
      <c r="BJ100" s="97"/>
      <c r="BK100" s="97"/>
      <c r="BL100" s="97"/>
      <c r="BM100" s="97"/>
      <c r="BN100" s="97"/>
      <c r="BO100" s="97"/>
      <c r="BP100" s="97"/>
      <c r="BQ100" s="97"/>
      <c r="BR100" s="97"/>
      <c r="BS100" s="97"/>
      <c r="BT100" s="97"/>
      <c r="BU100" s="97"/>
      <c r="BV100" s="97"/>
      <c r="BW100" s="97"/>
      <c r="BX100" s="97"/>
      <c r="BY100" s="97"/>
      <c r="BZ100" s="97"/>
      <c r="CA100" s="97"/>
      <c r="CB100" s="97"/>
      <c r="CC100" s="97"/>
      <c r="CD100" s="97"/>
      <c r="CE100" s="97"/>
      <c r="CF100" s="97"/>
      <c r="CG100" s="97"/>
      <c r="CH100" s="97"/>
      <c r="CI100" s="97"/>
      <c r="CJ100" s="97"/>
      <c r="CK100" s="97"/>
      <c r="CL100" s="98"/>
      <c r="CM100" s="184"/>
    </row>
    <row r="101" spans="1:91" ht="12" customHeight="1" x14ac:dyDescent="0.3">
      <c r="A101" s="184"/>
      <c r="B101" s="93"/>
      <c r="C101" s="94"/>
      <c r="D101" s="94"/>
      <c r="E101" s="94"/>
      <c r="F101" s="94"/>
      <c r="G101" s="94"/>
      <c r="H101" s="94"/>
      <c r="I101" s="94"/>
      <c r="J101" s="94"/>
      <c r="K101" s="94"/>
      <c r="L101" s="94"/>
      <c r="M101" s="94"/>
      <c r="N101" s="94"/>
      <c r="O101" s="94"/>
      <c r="P101" s="94"/>
      <c r="Q101" s="94"/>
      <c r="R101" s="94"/>
      <c r="S101" s="94"/>
      <c r="T101" s="94"/>
      <c r="U101" s="94"/>
      <c r="V101" s="94"/>
      <c r="W101" s="94"/>
      <c r="X101" s="94"/>
      <c r="Y101" s="94"/>
      <c r="Z101" s="94"/>
      <c r="AA101" s="94"/>
      <c r="AB101" s="94"/>
      <c r="AC101" s="94"/>
      <c r="AD101" s="94"/>
      <c r="AE101" s="94"/>
      <c r="AF101" s="94"/>
      <c r="AG101" s="94"/>
      <c r="AH101" s="94"/>
      <c r="AI101" s="94"/>
      <c r="AJ101" s="94"/>
      <c r="AK101" s="94"/>
      <c r="AL101" s="94"/>
      <c r="AM101" s="94"/>
      <c r="AN101" s="94"/>
      <c r="AO101" s="94"/>
      <c r="AP101" s="94"/>
      <c r="AQ101" s="94"/>
      <c r="AR101" s="94"/>
      <c r="AS101" s="94"/>
      <c r="AT101" s="94"/>
      <c r="AU101" s="94"/>
      <c r="AV101" s="94"/>
      <c r="AW101" s="94"/>
      <c r="AX101" s="94"/>
      <c r="AY101" s="94"/>
      <c r="AZ101" s="94"/>
      <c r="BA101" s="94"/>
      <c r="BB101" s="94"/>
      <c r="BC101" s="94"/>
      <c r="BD101" s="94"/>
      <c r="BE101" s="94"/>
      <c r="BF101" s="94"/>
      <c r="BG101" s="94"/>
      <c r="BH101" s="94"/>
      <c r="BI101" s="94"/>
      <c r="BJ101" s="94"/>
      <c r="BK101" s="94"/>
      <c r="BL101" s="94"/>
      <c r="BM101" s="94"/>
      <c r="BN101" s="94"/>
      <c r="BO101" s="94"/>
      <c r="BP101" s="94"/>
      <c r="BQ101" s="94"/>
      <c r="BR101" s="94"/>
      <c r="BS101" s="94"/>
      <c r="BT101" s="94"/>
      <c r="BU101" s="94"/>
      <c r="BV101" s="94"/>
      <c r="BW101" s="94"/>
      <c r="BX101" s="94"/>
      <c r="BY101" s="94"/>
      <c r="BZ101" s="94"/>
      <c r="CA101" s="94"/>
      <c r="CB101" s="94"/>
      <c r="CC101" s="94"/>
      <c r="CD101" s="94"/>
      <c r="CE101" s="94"/>
      <c r="CF101" s="94"/>
      <c r="CG101" s="94"/>
      <c r="CH101" s="94"/>
      <c r="CI101" s="94"/>
      <c r="CJ101" s="94"/>
      <c r="CK101" s="94"/>
      <c r="CL101" s="95"/>
      <c r="CM101" s="184"/>
    </row>
    <row r="102" spans="1:91" ht="12" customHeight="1" x14ac:dyDescent="0.3">
      <c r="A102" s="184"/>
      <c r="B102" s="96"/>
      <c r="C102" s="97"/>
      <c r="D102" s="97"/>
      <c r="E102" s="97"/>
      <c r="F102" s="97"/>
      <c r="G102" s="97"/>
      <c r="H102" s="97"/>
      <c r="I102" s="97"/>
      <c r="J102" s="97"/>
      <c r="K102" s="97"/>
      <c r="L102" s="97"/>
      <c r="M102" s="97"/>
      <c r="N102" s="97"/>
      <c r="O102" s="97"/>
      <c r="P102" s="97"/>
      <c r="Q102" s="97"/>
      <c r="R102" s="97"/>
      <c r="S102" s="97"/>
      <c r="T102" s="97"/>
      <c r="U102" s="97"/>
      <c r="V102" s="97"/>
      <c r="W102" s="97"/>
      <c r="X102" s="97"/>
      <c r="Y102" s="97"/>
      <c r="Z102" s="97"/>
      <c r="AA102" s="97"/>
      <c r="AB102" s="97"/>
      <c r="AC102" s="97"/>
      <c r="AD102" s="97"/>
      <c r="AE102" s="97"/>
      <c r="AF102" s="97"/>
      <c r="AG102" s="97"/>
      <c r="AH102" s="97"/>
      <c r="AI102" s="97"/>
      <c r="AJ102" s="97"/>
      <c r="AK102" s="97"/>
      <c r="AL102" s="97"/>
      <c r="AM102" s="97"/>
      <c r="AN102" s="97"/>
      <c r="AO102" s="97"/>
      <c r="AP102" s="97"/>
      <c r="AQ102" s="97"/>
      <c r="AR102" s="97"/>
      <c r="AS102" s="97"/>
      <c r="AT102" s="97"/>
      <c r="AU102" s="97"/>
      <c r="AV102" s="97"/>
      <c r="AW102" s="97"/>
      <c r="AX102" s="97"/>
      <c r="AY102" s="97"/>
      <c r="AZ102" s="97"/>
      <c r="BA102" s="97"/>
      <c r="BB102" s="97"/>
      <c r="BC102" s="97"/>
      <c r="BD102" s="97"/>
      <c r="BE102" s="97"/>
      <c r="BF102" s="97"/>
      <c r="BG102" s="97"/>
      <c r="BH102" s="97"/>
      <c r="BI102" s="97"/>
      <c r="BJ102" s="97"/>
      <c r="BK102" s="97"/>
      <c r="BL102" s="97"/>
      <c r="BM102" s="97"/>
      <c r="BN102" s="97"/>
      <c r="BO102" s="97"/>
      <c r="BP102" s="97"/>
      <c r="BQ102" s="97"/>
      <c r="BR102" s="97"/>
      <c r="BS102" s="97"/>
      <c r="BT102" s="97"/>
      <c r="BU102" s="97"/>
      <c r="BV102" s="97"/>
      <c r="BW102" s="97"/>
      <c r="BX102" s="97"/>
      <c r="BY102" s="97"/>
      <c r="BZ102" s="97"/>
      <c r="CA102" s="97"/>
      <c r="CB102" s="97"/>
      <c r="CC102" s="97"/>
      <c r="CD102" s="97"/>
      <c r="CE102" s="97"/>
      <c r="CF102" s="97"/>
      <c r="CG102" s="97"/>
      <c r="CH102" s="97"/>
      <c r="CI102" s="97"/>
      <c r="CJ102" s="97"/>
      <c r="CK102" s="97"/>
      <c r="CL102" s="98"/>
      <c r="CM102" s="184"/>
    </row>
    <row r="103" spans="1:91" ht="9.9" customHeight="1" x14ac:dyDescent="0.3">
      <c r="A103" s="184"/>
      <c r="CM103" s="184"/>
    </row>
    <row r="104" spans="1:91" ht="9.9" customHeight="1" x14ac:dyDescent="0.3">
      <c r="A104" s="184"/>
      <c r="CM104" s="184"/>
    </row>
    <row r="105" spans="1:91" ht="9.9" customHeight="1" x14ac:dyDescent="0.3"/>
    <row r="106" spans="1:91" ht="9.9" customHeight="1" x14ac:dyDescent="0.3"/>
    <row r="107" spans="1:91" ht="9.9" customHeight="1" x14ac:dyDescent="0.3"/>
  </sheetData>
  <sheetProtection algorithmName="SHA-512" hashValue="ZB15poRjYkrsd9eMjwRrzoPD8cTYlZ8XkjlY9216gRZiRlsDMV851gZMM6HRUWEFcOMEND5JIR4Yw+ae7O4dVw==" saltValue="F/dRp3UHx/VCXrwRiFFZKQ==" spinCount="100000" sheet="1" objects="1" scenarios="1"/>
  <mergeCells count="157">
    <mergeCell ref="B6:CL6"/>
    <mergeCell ref="B26:T28"/>
    <mergeCell ref="BI59:CL61"/>
    <mergeCell ref="BI50:CL51"/>
    <mergeCell ref="B52:CL52"/>
    <mergeCell ref="B19:CL20"/>
    <mergeCell ref="B36:V38"/>
    <mergeCell ref="W36:AC38"/>
    <mergeCell ref="W40:AC42"/>
    <mergeCell ref="BA40:BG42"/>
    <mergeCell ref="B40:V42"/>
    <mergeCell ref="AF40:AZ42"/>
    <mergeCell ref="BJ40:CB42"/>
    <mergeCell ref="BJ36:CB38"/>
    <mergeCell ref="CC36:CK38"/>
    <mergeCell ref="AD36:AE38"/>
    <mergeCell ref="BH36:BI38"/>
    <mergeCell ref="BH40:BI42"/>
    <mergeCell ref="AD40:AE42"/>
    <mergeCell ref="CC40:CK42"/>
    <mergeCell ref="AF36:AZ38"/>
    <mergeCell ref="B48:CL49"/>
    <mergeCell ref="B39:CL39"/>
    <mergeCell ref="CL36:CL38"/>
    <mergeCell ref="B18:CL18"/>
    <mergeCell ref="B21:CL21"/>
    <mergeCell ref="AD45:AE47"/>
    <mergeCell ref="AF45:CL47"/>
    <mergeCell ref="B53:AF55"/>
    <mergeCell ref="AG53:AV55"/>
    <mergeCell ref="AW53:BH55"/>
    <mergeCell ref="BI53:CL55"/>
    <mergeCell ref="AD26:AE28"/>
    <mergeCell ref="BV31:BW33"/>
    <mergeCell ref="CI31:CJ33"/>
    <mergeCell ref="BK31:BL33"/>
    <mergeCell ref="BX31:BY33"/>
    <mergeCell ref="CK31:CL33"/>
    <mergeCell ref="AY31:AZ33"/>
    <mergeCell ref="AN31:AO33"/>
    <mergeCell ref="O31:V33"/>
    <mergeCell ref="W31:X33"/>
    <mergeCell ref="AA31:AK33"/>
    <mergeCell ref="AP31:AV33"/>
    <mergeCell ref="BA31:BH33"/>
    <mergeCell ref="B31:C33"/>
    <mergeCell ref="BD22:BK24"/>
    <mergeCell ref="BM31:BU33"/>
    <mergeCell ref="BY1:CL5"/>
    <mergeCell ref="BJ1:BW2"/>
    <mergeCell ref="BJ3:BQ5"/>
    <mergeCell ref="BR3:BS5"/>
    <mergeCell ref="BT3:BW5"/>
    <mergeCell ref="B1:K5"/>
    <mergeCell ref="M1:BH5"/>
    <mergeCell ref="L1:L5"/>
    <mergeCell ref="BI1:BI5"/>
    <mergeCell ref="BX1:BX5"/>
    <mergeCell ref="BZ31:CH33"/>
    <mergeCell ref="AL31:AM33"/>
    <mergeCell ref="AW31:AX33"/>
    <mergeCell ref="BI31:BJ33"/>
    <mergeCell ref="K31:L33"/>
    <mergeCell ref="D31:J33"/>
    <mergeCell ref="M31:N33"/>
    <mergeCell ref="Y31:Z33"/>
    <mergeCell ref="B22:J24"/>
    <mergeCell ref="K22:BC24"/>
    <mergeCell ref="U26:AC28"/>
    <mergeCell ref="B7:BJ9"/>
    <mergeCell ref="BK7:BK9"/>
    <mergeCell ref="B10:CL10"/>
    <mergeCell ref="B11:V17"/>
    <mergeCell ref="CM1:CM104"/>
    <mergeCell ref="B69:M70"/>
    <mergeCell ref="B71:M72"/>
    <mergeCell ref="N69:Y70"/>
    <mergeCell ref="B73:M76"/>
    <mergeCell ref="N73:T74"/>
    <mergeCell ref="N75:T76"/>
    <mergeCell ref="U73:Y74"/>
    <mergeCell ref="U75:Y76"/>
    <mergeCell ref="N71:Y72"/>
    <mergeCell ref="AW59:BH61"/>
    <mergeCell ref="B66:CL66"/>
    <mergeCell ref="B62:CL62"/>
    <mergeCell ref="C81:P82"/>
    <mergeCell ref="C83:P84"/>
    <mergeCell ref="BS81:CK82"/>
    <mergeCell ref="AW81:BO82"/>
    <mergeCell ref="AW83:BO85"/>
    <mergeCell ref="AW86:BO86"/>
    <mergeCell ref="B34:CL35"/>
    <mergeCell ref="B56:AF58"/>
    <mergeCell ref="AG56:AV58"/>
    <mergeCell ref="AW56:BH58"/>
    <mergeCell ref="B25:CL25"/>
    <mergeCell ref="B29:CL30"/>
    <mergeCell ref="BJ26:BK28"/>
    <mergeCell ref="BL26:CL28"/>
    <mergeCell ref="A1:A104"/>
    <mergeCell ref="B95:CL96"/>
    <mergeCell ref="B97:CL98"/>
    <mergeCell ref="B99:CL100"/>
    <mergeCell ref="B101:CL102"/>
    <mergeCell ref="B77:CL77"/>
    <mergeCell ref="B87:CL87"/>
    <mergeCell ref="B88:J88"/>
    <mergeCell ref="K88:CL88"/>
    <mergeCell ref="B89:CL90"/>
    <mergeCell ref="B91:CL92"/>
    <mergeCell ref="CL80:CL86"/>
    <mergeCell ref="AL69:BH72"/>
    <mergeCell ref="B59:AF61"/>
    <mergeCell ref="AG59:AV61"/>
    <mergeCell ref="B80:B86"/>
    <mergeCell ref="T85:AS86"/>
    <mergeCell ref="T81:AS82"/>
    <mergeCell ref="T83:AS84"/>
    <mergeCell ref="AL73:BH76"/>
    <mergeCell ref="B63:CL65"/>
    <mergeCell ref="B67:CL68"/>
    <mergeCell ref="BI69:BT72"/>
    <mergeCell ref="BU69:CL72"/>
    <mergeCell ref="Z69:AK72"/>
    <mergeCell ref="BS83:CK86"/>
    <mergeCell ref="B78:CL79"/>
    <mergeCell ref="BI73:BT76"/>
    <mergeCell ref="BU73:CL76"/>
    <mergeCell ref="Z73:AK76"/>
    <mergeCell ref="C80:CK80"/>
    <mergeCell ref="C85:P86"/>
    <mergeCell ref="Q81:S86"/>
    <mergeCell ref="B93:CL94"/>
    <mergeCell ref="AV11:BP17"/>
    <mergeCell ref="BR11:CL17"/>
    <mergeCell ref="W11:W17"/>
    <mergeCell ref="BL7:BW9"/>
    <mergeCell ref="BX7:CL9"/>
    <mergeCell ref="X11:AT17"/>
    <mergeCell ref="AU11:AU17"/>
    <mergeCell ref="BQ11:BQ17"/>
    <mergeCell ref="BI56:CL58"/>
    <mergeCell ref="BA36:BG38"/>
    <mergeCell ref="B45:V47"/>
    <mergeCell ref="W45:AC47"/>
    <mergeCell ref="B43:CL44"/>
    <mergeCell ref="B50:AF51"/>
    <mergeCell ref="AG50:AV51"/>
    <mergeCell ref="AW50:BH51"/>
    <mergeCell ref="CL40:CL42"/>
    <mergeCell ref="AF26:AY28"/>
    <mergeCell ref="AZ26:BI28"/>
    <mergeCell ref="BL22:CA24"/>
    <mergeCell ref="CB22:CL24"/>
    <mergeCell ref="AT81:AV86"/>
    <mergeCell ref="BP81:BR86"/>
  </mergeCells>
  <conditionalFormatting sqref="AF42:BG42 B52">
    <cfRule type="expression" dxfId="5" priority="170">
      <formula>#REF! = "[reservado]"</formula>
    </cfRule>
  </conditionalFormatting>
  <printOptions horizontalCentered="1"/>
  <pageMargins left="0.23622047244094491" right="0.23622047244094491" top="0.31496062992125984" bottom="0.31496062992125984" header="0" footer="0.51181102362204722"/>
  <pageSetup paperSize="9" scale="63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77" id="{31765C6B-464A-4223-8272-5889722C4AE9}">
            <xm:f>'GERAÇÃO DE OP'!$K$10="x"</xm:f>
            <x14:dxf>
              <fill>
                <patternFill>
                  <bgColor rgb="FFFFC000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14:cfRule type="expression" priority="178" id="{F19A4687-DEE0-415A-A281-F0E676EB2749}">
            <xm:f>'GERAÇÃO DE OP'!$K$9="x"</xm:f>
            <x14:dxf>
              <fill>
                <patternFill>
                  <bgColor rgb="FF00B050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14:cfRule type="expression" priority="179" id="{17D53156-3DC3-4410-B90A-20068F8CD719}">
            <xm:f>'GERAÇÃO DE OP'!$K$8="x"</xm:f>
            <x14:dxf>
              <fill>
                <patternFill>
                  <bgColor rgb="FFFFFF00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B11:V17</xm:sqref>
        </x14:conditionalFormatting>
        <x14:conditionalFormatting xmlns:xm="http://schemas.microsoft.com/office/excel/2006/main">
          <x14:cfRule type="expression" priority="216" id="{B909A3C3-A00B-4465-8F55-41C4B7B809B8}">
            <xm:f>'GERAÇÃO DE OP'!$K$22="x"</xm:f>
            <x14:dxf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</border>
            </x14:dxf>
          </x14:cfRule>
          <xm:sqref>B56:CL58</xm:sqref>
        </x14:conditionalFormatting>
        <x14:conditionalFormatting xmlns:xm="http://schemas.microsoft.com/office/excel/2006/main">
          <x14:cfRule type="expression" priority="2" id="{40B6931F-A893-4D1A-B02D-A864D7DD68AF}">
            <xm:f>'GERAÇÃO DE OP'!$K$15="x"</xm:f>
            <x14:dxf>
              <font>
                <color theme="0"/>
              </font>
              <fill>
                <patternFill>
                  <bgColor rgb="FFCC6600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14:cfRule type="expression" priority="9" id="{33F5CC46-1701-48E7-89F9-75DC23A59EE5}">
            <xm:f>'GERAÇÃO DE OP'!$K$14="x"</xm:f>
            <x14:dxf>
              <font>
                <color theme="0"/>
              </font>
              <fill>
                <patternFill>
                  <bgColor rgb="FF0066FF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</border>
            </x14:dxf>
          </x14:cfRule>
          <x14:cfRule type="expression" priority="10" id="{3612795B-90F9-44C6-90AD-C896318EFA3F}">
            <xm:f>'GERAÇÃO DE OP'!$K$13="x"</xm:f>
            <x14:dxf>
              <font>
                <color theme="1"/>
              </font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14:cfRule type="expression" priority="11" id="{AF46F602-3889-471C-970C-568D01D4454A}">
            <xm:f>'GERAÇÃO DE OP'!$K$12="x"</xm:f>
            <x14:dxf>
              <fill>
                <patternFill>
                  <bgColor rgb="FFCC3399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X11:AT17</xm:sqref>
        </x14:conditionalFormatting>
        <x14:conditionalFormatting xmlns:xm="http://schemas.microsoft.com/office/excel/2006/main">
          <x14:cfRule type="expression" priority="1" id="{5DF466DB-5CF4-471D-9227-4EDB9880168F}">
            <xm:f>'GERAÇÃO DE OP'!$K$20="x"</xm:f>
            <x14:dxf>
              <font>
                <color theme="0"/>
              </font>
              <fill>
                <patternFill>
                  <bgColor rgb="FF556B2F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14:cfRule type="expression" priority="212" id="{CAB55EB4-08A6-43F3-8161-83315346BB25}">
            <xm:f>'GERAÇÃO DE OP'!$K$19="x"</xm:f>
            <x14:dxf>
              <font>
                <color theme="0"/>
              </font>
              <fill>
                <patternFill>
                  <bgColor rgb="FF000000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14:cfRule type="expression" priority="213" id="{7546F395-5AB5-44FC-B264-2B410626EB7B}">
            <xm:f>'GERAÇÃO DE OP'!$K$18="x"</xm:f>
            <x14:dxf>
              <font>
                <color theme="0"/>
              </font>
              <fill>
                <patternFill>
                  <bgColor rgb="FF808080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14:cfRule type="expression" priority="214" id="{AEC274AE-89D0-4EA5-AD69-0C5025E36695}">
            <xm:f>'GERAÇÃO DE OP'!$K$17="x"</xm:f>
            <x14:dxf>
              <font>
                <color theme="0"/>
              </font>
              <fill>
                <patternFill>
                  <bgColor rgb="FF7030A0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AV11:BP17</xm:sqref>
        </x14:conditionalFormatting>
        <x14:conditionalFormatting xmlns:xm="http://schemas.microsoft.com/office/excel/2006/main">
          <x14:cfRule type="expression" priority="217" id="{396A6327-8E47-4655-967A-900FD0BC1BE6}">
            <xm:f>'GERAÇÃO DE OP'!$K$22="x"</xm:f>
            <x14:dxf>
              <font>
                <color theme="1"/>
              </font>
              <fill>
                <patternFill>
                  <bgColor rgb="FFC6E0B4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BR11:CL17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927CA-54BB-4326-83A4-A572FCA7E0F0}">
  <dimension ref="A1:P39"/>
  <sheetViews>
    <sheetView tabSelected="1" workbookViewId="0">
      <selection activeCell="K2" sqref="K2"/>
    </sheetView>
  </sheetViews>
  <sheetFormatPr defaultColWidth="9.109375" defaultRowHeight="14.4" x14ac:dyDescent="0.3"/>
  <cols>
    <col min="1" max="16384" width="9.109375" style="12"/>
  </cols>
  <sheetData>
    <row r="1" spans="1:16" ht="23.4" x14ac:dyDescent="0.45">
      <c r="A1" s="34" t="s">
        <v>100</v>
      </c>
    </row>
    <row r="3" spans="1:16" x14ac:dyDescent="0.3">
      <c r="A3" s="12" t="s">
        <v>101</v>
      </c>
    </row>
    <row r="4" spans="1:16" x14ac:dyDescent="0.3">
      <c r="O4" s="35" t="s">
        <v>102</v>
      </c>
    </row>
    <row r="5" spans="1:16" x14ac:dyDescent="0.3">
      <c r="O5" s="25">
        <v>1</v>
      </c>
      <c r="P5" s="12" t="s">
        <v>103</v>
      </c>
    </row>
    <row r="6" spans="1:16" x14ac:dyDescent="0.3">
      <c r="O6" s="25">
        <v>2</v>
      </c>
      <c r="P6" s="12" t="s">
        <v>108</v>
      </c>
    </row>
    <row r="7" spans="1:16" x14ac:dyDescent="0.3">
      <c r="O7" s="25">
        <v>3</v>
      </c>
      <c r="P7" s="12" t="s">
        <v>105</v>
      </c>
    </row>
    <row r="8" spans="1:16" x14ac:dyDescent="0.3">
      <c r="P8" s="12" t="s">
        <v>104</v>
      </c>
    </row>
    <row r="10" spans="1:16" x14ac:dyDescent="0.3">
      <c r="O10" s="25" t="s">
        <v>106</v>
      </c>
      <c r="P10" s="12" t="s">
        <v>109</v>
      </c>
    </row>
    <row r="11" spans="1:16" x14ac:dyDescent="0.3">
      <c r="O11" s="25">
        <v>7</v>
      </c>
      <c r="P11" s="12" t="s">
        <v>110</v>
      </c>
    </row>
    <row r="13" spans="1:16" x14ac:dyDescent="0.3">
      <c r="O13" s="25">
        <v>8</v>
      </c>
      <c r="P13" s="12" t="s">
        <v>111</v>
      </c>
    </row>
    <row r="14" spans="1:16" x14ac:dyDescent="0.3">
      <c r="O14" s="25">
        <v>9</v>
      </c>
      <c r="P14" s="12" t="s">
        <v>112</v>
      </c>
    </row>
    <row r="15" spans="1:16" x14ac:dyDescent="0.3">
      <c r="O15" s="25">
        <v>10</v>
      </c>
      <c r="P15" s="12" t="s">
        <v>107</v>
      </c>
    </row>
    <row r="16" spans="1:16" x14ac:dyDescent="0.3">
      <c r="O16" s="25">
        <v>11</v>
      </c>
      <c r="P16" s="12" t="s">
        <v>115</v>
      </c>
    </row>
    <row r="17" spans="15:16" x14ac:dyDescent="0.3">
      <c r="O17" s="25">
        <v>12</v>
      </c>
      <c r="P17" s="12" t="s">
        <v>113</v>
      </c>
    </row>
    <row r="18" spans="15:16" x14ac:dyDescent="0.3">
      <c r="O18" s="25">
        <v>13</v>
      </c>
      <c r="P18" s="12" t="s">
        <v>114</v>
      </c>
    </row>
    <row r="20" spans="15:16" x14ac:dyDescent="0.3">
      <c r="O20" s="25">
        <v>14</v>
      </c>
      <c r="P20" s="12" t="s">
        <v>117</v>
      </c>
    </row>
    <row r="21" spans="15:16" x14ac:dyDescent="0.3">
      <c r="O21" s="25">
        <v>15</v>
      </c>
      <c r="P21" s="12" t="s">
        <v>116</v>
      </c>
    </row>
    <row r="22" spans="15:16" x14ac:dyDescent="0.3">
      <c r="O22" s="25">
        <v>16</v>
      </c>
      <c r="P22" s="12" t="s">
        <v>118</v>
      </c>
    </row>
    <row r="23" spans="15:16" x14ac:dyDescent="0.3">
      <c r="P23" s="12" t="s">
        <v>119</v>
      </c>
    </row>
    <row r="24" spans="15:16" x14ac:dyDescent="0.3">
      <c r="P24" s="12" t="s">
        <v>120</v>
      </c>
    </row>
    <row r="25" spans="15:16" x14ac:dyDescent="0.3">
      <c r="O25" s="25"/>
    </row>
    <row r="26" spans="15:16" x14ac:dyDescent="0.3">
      <c r="O26" s="25"/>
    </row>
    <row r="27" spans="15:16" x14ac:dyDescent="0.3">
      <c r="O27" s="25"/>
    </row>
    <row r="28" spans="15:16" x14ac:dyDescent="0.3">
      <c r="O28" s="25"/>
    </row>
    <row r="29" spans="15:16" x14ac:dyDescent="0.3">
      <c r="O29" s="25"/>
    </row>
    <row r="30" spans="15:16" x14ac:dyDescent="0.3">
      <c r="O30" s="25"/>
    </row>
    <row r="39" spans="14:14" x14ac:dyDescent="0.3">
      <c r="N39" s="12" t="s">
        <v>121</v>
      </c>
    </row>
  </sheetData>
  <sheetProtection algorithmName="SHA-512" hashValue="jneXpWbCGbizfV8I52w9YXBswWpk0o+xLdccqcuSCzOJ5oL0GAw06O7Z+HJ9NB8rsGO2hyOUH3cip1bap68Y0w==" saltValue="yBysMsV+xALKTk7WPFID6Q==" spinCount="100000" sheet="1" objects="1" scenarios="1"/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3"/>
  <dimension ref="B1:F27"/>
  <sheetViews>
    <sheetView workbookViewId="0">
      <selection activeCell="G1" sqref="G1"/>
    </sheetView>
  </sheetViews>
  <sheetFormatPr defaultRowHeight="14.4" x14ac:dyDescent="0.3"/>
  <cols>
    <col min="2" max="2" width="32.6640625" customWidth="1"/>
  </cols>
  <sheetData>
    <row r="1" spans="2:6" x14ac:dyDescent="0.3">
      <c r="B1" s="6" t="s">
        <v>10</v>
      </c>
      <c r="C1" s="23" t="s">
        <v>68</v>
      </c>
      <c r="D1" t="s">
        <v>122</v>
      </c>
      <c r="F1" s="6"/>
    </row>
    <row r="2" spans="2:6" x14ac:dyDescent="0.3">
      <c r="B2" t="s">
        <v>9</v>
      </c>
      <c r="F2" s="1"/>
    </row>
    <row r="3" spans="2:6" x14ac:dyDescent="0.3">
      <c r="B3" t="s">
        <v>28</v>
      </c>
      <c r="C3" s="23" t="s">
        <v>69</v>
      </c>
      <c r="F3" s="1"/>
    </row>
    <row r="4" spans="2:6" x14ac:dyDescent="0.3">
      <c r="B4" t="s">
        <v>11</v>
      </c>
      <c r="C4" t="s">
        <v>70</v>
      </c>
      <c r="F4" s="1"/>
    </row>
    <row r="5" spans="2:6" x14ac:dyDescent="0.3">
      <c r="B5" t="s">
        <v>27</v>
      </c>
      <c r="C5" t="s">
        <v>71</v>
      </c>
    </row>
    <row r="6" spans="2:6" x14ac:dyDescent="0.3">
      <c r="B6" t="s">
        <v>26</v>
      </c>
    </row>
    <row r="7" spans="2:6" x14ac:dyDescent="0.3">
      <c r="B7" s="9" t="s">
        <v>36</v>
      </c>
      <c r="C7" s="23" t="s">
        <v>72</v>
      </c>
    </row>
    <row r="8" spans="2:6" x14ac:dyDescent="0.3">
      <c r="B8" t="s">
        <v>37</v>
      </c>
      <c r="C8" t="s">
        <v>73</v>
      </c>
    </row>
    <row r="10" spans="2:6" x14ac:dyDescent="0.3">
      <c r="C10" s="23" t="s">
        <v>74</v>
      </c>
    </row>
    <row r="11" spans="2:6" x14ac:dyDescent="0.3">
      <c r="B11" s="6" t="s">
        <v>7</v>
      </c>
      <c r="C11" t="s">
        <v>75</v>
      </c>
    </row>
    <row r="12" spans="2:6" x14ac:dyDescent="0.3">
      <c r="B12" t="s">
        <v>12</v>
      </c>
      <c r="C12" t="s">
        <v>76</v>
      </c>
      <c r="F12" s="7"/>
    </row>
    <row r="13" spans="2:6" x14ac:dyDescent="0.3">
      <c r="B13" t="s">
        <v>13</v>
      </c>
      <c r="C13" t="s">
        <v>77</v>
      </c>
      <c r="F13" s="1"/>
    </row>
    <row r="14" spans="2:6" x14ac:dyDescent="0.3">
      <c r="B14" t="s">
        <v>20</v>
      </c>
      <c r="C14" t="s">
        <v>78</v>
      </c>
    </row>
    <row r="15" spans="2:6" x14ac:dyDescent="0.3">
      <c r="B15" t="s">
        <v>21</v>
      </c>
      <c r="C15" t="s">
        <v>79</v>
      </c>
    </row>
    <row r="16" spans="2:6" x14ac:dyDescent="0.3">
      <c r="B16" t="s">
        <v>14</v>
      </c>
    </row>
    <row r="17" spans="2:3" x14ac:dyDescent="0.3">
      <c r="C17" t="s">
        <v>80</v>
      </c>
    </row>
    <row r="19" spans="2:3" x14ac:dyDescent="0.3">
      <c r="B19" s="6"/>
      <c r="C19" s="23" t="s">
        <v>81</v>
      </c>
    </row>
    <row r="20" spans="2:3" x14ac:dyDescent="0.3">
      <c r="C20" t="s">
        <v>82</v>
      </c>
    </row>
    <row r="22" spans="2:3" x14ac:dyDescent="0.3">
      <c r="C22" s="23" t="s">
        <v>74</v>
      </c>
    </row>
    <row r="23" spans="2:3" x14ac:dyDescent="0.3">
      <c r="C23" t="s">
        <v>83</v>
      </c>
    </row>
    <row r="24" spans="2:3" x14ac:dyDescent="0.3">
      <c r="C24" t="s">
        <v>84</v>
      </c>
    </row>
    <row r="25" spans="2:3" x14ac:dyDescent="0.3">
      <c r="C25" t="s">
        <v>85</v>
      </c>
    </row>
    <row r="26" spans="2:3" x14ac:dyDescent="0.3">
      <c r="C26" t="s">
        <v>86</v>
      </c>
    </row>
    <row r="27" spans="2:3" x14ac:dyDescent="0.3">
      <c r="C27" t="s">
        <v>79</v>
      </c>
    </row>
  </sheetData>
  <pageMargins left="0.511811024" right="0.511811024" top="0.78740157499999996" bottom="0.78740157499999996" header="0.31496062000000002" footer="0.31496062000000002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GERAÇÃO DE OP</vt:lpstr>
      <vt:lpstr>OP</vt:lpstr>
      <vt:lpstr>Como Preencher</vt:lpstr>
      <vt:lpstr>LISTAS</vt:lpstr>
      <vt:lpstr>OP!Area_de_impressao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RODRIGO-DELL</dc:creator>
  <cp:lastModifiedBy>Narciso Zarantonello Filho</cp:lastModifiedBy>
  <cp:lastPrinted>2025-10-13T15:29:18Z</cp:lastPrinted>
  <dcterms:created xsi:type="dcterms:W3CDTF">2015-06-05T18:19:34Z</dcterms:created>
  <dcterms:modified xsi:type="dcterms:W3CDTF">2025-10-13T15:53:18Z</dcterms:modified>
</cp:coreProperties>
</file>